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285" windowWidth="19185" windowHeight="6255"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19" i="33"/>
  <c r="AI25" i="33" s="1"/>
  <c r="AI26" i="33" s="1"/>
  <c r="AI28" i="33" s="1"/>
  <c r="AI29" i="33" s="1"/>
  <c r="AA19" i="35"/>
  <c r="AA25" i="35" s="1"/>
  <c r="AA26" i="35" s="1"/>
  <c r="AA28" i="35" s="1"/>
  <c r="AY52" i="35" s="1"/>
  <c r="AA19" i="33"/>
  <c r="AA25" i="33" s="1"/>
  <c r="AA26" i="33" s="1"/>
  <c r="S19" i="35"/>
  <c r="S25" i="35" s="1"/>
  <c r="S26" i="35" s="1"/>
  <c r="S28"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19" i="35"/>
  <c r="AD25" i="35" s="1"/>
  <c r="AD26" i="35" s="1"/>
  <c r="Z19" i="33"/>
  <c r="Z25" i="33" s="1"/>
  <c r="Z26" i="33" s="1"/>
  <c r="Z28" i="33" s="1"/>
  <c r="AR51" i="33" s="1"/>
  <c r="Z19" i="35"/>
  <c r="Z25" i="35" s="1"/>
  <c r="Z26" i="35" s="1"/>
  <c r="V19" i="33"/>
  <c r="V25" i="33" s="1"/>
  <c r="V26" i="33" s="1"/>
  <c r="V28" i="33" s="1"/>
  <c r="V19" i="35"/>
  <c r="V25" i="35" s="1"/>
  <c r="V26" i="35" s="1"/>
  <c r="R19" i="33"/>
  <c r="R25" i="33" s="1"/>
  <c r="R26" i="33" s="1"/>
  <c r="R28" i="33" s="1"/>
  <c r="BB43" i="33" s="1"/>
  <c r="R19" i="35"/>
  <c r="R25" i="35" s="1"/>
  <c r="R26" i="35" s="1"/>
  <c r="N19" i="33"/>
  <c r="N25" i="33" s="1"/>
  <c r="N26" i="33" s="1"/>
  <c r="N28"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E19" i="33"/>
  <c r="AE25" i="33" s="1"/>
  <c r="AE26" i="33" s="1"/>
  <c r="AE28" i="33" s="1"/>
  <c r="AZ56" i="33" s="1"/>
  <c r="W19" i="35"/>
  <c r="W25" i="35" s="1"/>
  <c r="W26" i="35" s="1"/>
  <c r="W28" i="35" s="1"/>
  <c r="AT48" i="35" s="1"/>
  <c r="W19" i="33"/>
  <c r="W25" i="33" s="1"/>
  <c r="W26" i="33" s="1"/>
  <c r="W28" i="33" s="1"/>
  <c r="AQ48" i="33" s="1"/>
  <c r="O19" i="35"/>
  <c r="O25" i="35" s="1"/>
  <c r="O26" i="35" s="1"/>
  <c r="O28" i="35" s="1"/>
  <c r="O19" i="33"/>
  <c r="O25" i="33" s="1"/>
  <c r="O26" i="33" s="1"/>
  <c r="O28" i="33" s="1"/>
  <c r="BD40" i="33" s="1"/>
  <c r="G19" i="35"/>
  <c r="G25" i="35" s="1"/>
  <c r="G26" i="35" s="1"/>
  <c r="G28" i="35" s="1"/>
  <c r="AN32" i="35" s="1"/>
  <c r="G19" i="33"/>
  <c r="G25" i="33" s="1"/>
  <c r="G26" i="33" s="1"/>
  <c r="G28" i="33" s="1"/>
  <c r="AJ32" i="33" s="1"/>
  <c r="AW19" i="33"/>
  <c r="AW25" i="33" s="1"/>
  <c r="AW26" i="33" s="1"/>
  <c r="AW19" i="35"/>
  <c r="AW25" i="35" s="1"/>
  <c r="AW26" i="35" s="1"/>
  <c r="AW28" i="35" s="1"/>
  <c r="AW29" i="35" s="1"/>
  <c r="AS19" i="33"/>
  <c r="AS25" i="33" s="1"/>
  <c r="AS26" i="33" s="1"/>
  <c r="AS28" i="33" s="1"/>
  <c r="AS19" i="35"/>
  <c r="AS25" i="35" s="1"/>
  <c r="AS26" i="35" s="1"/>
  <c r="AS28" i="35" s="1"/>
  <c r="AS29" i="35" s="1"/>
  <c r="AO19" i="33"/>
  <c r="AO25" i="33" s="1"/>
  <c r="AO26" i="33" s="1"/>
  <c r="AO19" i="35"/>
  <c r="AO25" i="35" s="1"/>
  <c r="AO26" i="35" s="1"/>
  <c r="AO28" i="35" s="1"/>
  <c r="AO29" i="35" s="1"/>
  <c r="AK19" i="33"/>
  <c r="AK25" i="33" s="1"/>
  <c r="AK26" i="33" s="1"/>
  <c r="AK19" i="35"/>
  <c r="AK25" i="35" s="1"/>
  <c r="AK26" i="35" s="1"/>
  <c r="AK28" i="35" s="1"/>
  <c r="AK29" i="35" s="1"/>
  <c r="AG19" i="33"/>
  <c r="AG25" i="33" s="1"/>
  <c r="AG26" i="33" s="1"/>
  <c r="AG19" i="35"/>
  <c r="AG25" i="35" s="1"/>
  <c r="AG26" i="35" s="1"/>
  <c r="AG28" i="35" s="1"/>
  <c r="AG29" i="35" s="1"/>
  <c r="AC19" i="33"/>
  <c r="AC25" i="33" s="1"/>
  <c r="AC26" i="33" s="1"/>
  <c r="AC28" i="33" s="1"/>
  <c r="BA54" i="33" s="1"/>
  <c r="AC19" i="35"/>
  <c r="AC25" i="35" s="1"/>
  <c r="AC26" i="35" s="1"/>
  <c r="Y19" i="33"/>
  <c r="Y25" i="33" s="1"/>
  <c r="Y26" i="33" s="1"/>
  <c r="Y28" i="33" s="1"/>
  <c r="Y19" i="35"/>
  <c r="Y25" i="35" s="1"/>
  <c r="Y26" i="35" s="1"/>
  <c r="Y28" i="35" s="1"/>
  <c r="AY50" i="35" s="1"/>
  <c r="U19" i="33"/>
  <c r="U25" i="33" s="1"/>
  <c r="U26" i="33" s="1"/>
  <c r="U28" i="33" s="1"/>
  <c r="AP46" i="33" s="1"/>
  <c r="U19" i="35"/>
  <c r="U25" i="35" s="1"/>
  <c r="U26" i="35" s="1"/>
  <c r="U28" i="35" s="1"/>
  <c r="AS46" i="35" s="1"/>
  <c r="Q19" i="33"/>
  <c r="Q25" i="33" s="1"/>
  <c r="Q26" i="33" s="1"/>
  <c r="Q28" i="33" s="1"/>
  <c r="Q19" i="35"/>
  <c r="Q25" i="35" s="1"/>
  <c r="Q26" i="35" s="1"/>
  <c r="Q28" i="35" s="1"/>
  <c r="AW42" i="35" s="1"/>
  <c r="M19" i="33"/>
  <c r="M25" i="33" s="1"/>
  <c r="M26" i="33" s="1"/>
  <c r="M28" i="33" s="1"/>
  <c r="AS38" i="33" s="1"/>
  <c r="M19" i="35"/>
  <c r="M25" i="35" s="1"/>
  <c r="M26" i="35" s="1"/>
  <c r="M28" i="35" s="1"/>
  <c r="I19" i="33"/>
  <c r="I25" i="33" s="1"/>
  <c r="I26"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BB44" i="35"/>
  <c r="AW44" i="35"/>
  <c r="AJ40" i="35"/>
  <c r="U40" i="35"/>
  <c r="AS55" i="33"/>
  <c r="BD47" i="33"/>
  <c r="AS47" i="33"/>
  <c r="AK39" i="33"/>
  <c r="AL39" i="33"/>
  <c r="AJ50" i="33"/>
  <c r="BD42" i="33"/>
  <c r="AG42" i="33"/>
  <c r="AF42" i="33"/>
  <c r="I28" i="33" l="1"/>
  <c r="Q29" i="33"/>
  <c r="AZ42" i="33"/>
  <c r="AR42" i="33"/>
  <c r="BC42" i="33"/>
  <c r="AU42" i="33"/>
  <c r="AM42" i="33"/>
  <c r="AE42" i="33"/>
  <c r="AA42" i="33"/>
  <c r="S42" i="33"/>
  <c r="Z42" i="33"/>
  <c r="R42" i="33"/>
  <c r="BB42" i="33"/>
  <c r="AP42" i="33"/>
  <c r="AY42" i="33"/>
  <c r="AO42" i="33"/>
  <c r="AC42" i="33"/>
  <c r="W42" i="33"/>
  <c r="AB42" i="33"/>
  <c r="AX42" i="33"/>
  <c r="AN42" i="33"/>
  <c r="AW42" i="33"/>
  <c r="AK42" i="33"/>
  <c r="AH42" i="33"/>
  <c r="U42" i="33"/>
  <c r="X42" i="33"/>
  <c r="AV42" i="33"/>
  <c r="AL42" i="33"/>
  <c r="AS42" i="33"/>
  <c r="AI42" i="33"/>
  <c r="Y29" i="33"/>
  <c r="BB50" i="33"/>
  <c r="AT50" i="33"/>
  <c r="AL50" i="33"/>
  <c r="AD50" i="33"/>
  <c r="BA50" i="33"/>
  <c r="AS50" i="33"/>
  <c r="AK50" i="33"/>
  <c r="AC50" i="33"/>
  <c r="BD50" i="33"/>
  <c r="AR50" i="33"/>
  <c r="AH50" i="33"/>
  <c r="BC50" i="33"/>
  <c r="AQ50" i="33"/>
  <c r="AG50" i="33"/>
  <c r="AZ50" i="33"/>
  <c r="AP50" i="33"/>
  <c r="AF50" i="33"/>
  <c r="AY50" i="33"/>
  <c r="AO50" i="33"/>
  <c r="AE50" i="33"/>
  <c r="AX50" i="33"/>
  <c r="AN50" i="33"/>
  <c r="AB50" i="33"/>
  <c r="AW50" i="33"/>
  <c r="AM50" i="33"/>
  <c r="AA50" i="33"/>
  <c r="AG28" i="33"/>
  <c r="AG29" i="33"/>
  <c r="AO28" i="33"/>
  <c r="AO29" i="33" s="1"/>
  <c r="AW28" i="33"/>
  <c r="AW29" i="33"/>
  <c r="O29" i="35"/>
  <c r="AX40" i="35"/>
  <c r="AL40" i="35"/>
  <c r="AB40" i="35"/>
  <c r="R40" i="35"/>
  <c r="AU40" i="35"/>
  <c r="AK40" i="35"/>
  <c r="AA40" i="35"/>
  <c r="Q40" i="35"/>
  <c r="AT40" i="35"/>
  <c r="AH40" i="35"/>
  <c r="T40" i="35"/>
  <c r="AS40" i="35"/>
  <c r="AE40" i="35"/>
  <c r="S40" i="35"/>
  <c r="AR40" i="35"/>
  <c r="AD40" i="35"/>
  <c r="BC40" i="35"/>
  <c r="AQ40" i="35"/>
  <c r="AC40" i="35"/>
  <c r="BB40" i="35"/>
  <c r="AP40" i="35"/>
  <c r="Z40" i="35"/>
  <c r="BA40" i="35"/>
  <c r="AM40" i="35"/>
  <c r="W40" i="35"/>
  <c r="AE29" i="35"/>
  <c r="AW56" i="35"/>
  <c r="AM56" i="35"/>
  <c r="BB56" i="35"/>
  <c r="AP56" i="35"/>
  <c r="AF56" i="35"/>
  <c r="AU56" i="35"/>
  <c r="AK56" i="35"/>
  <c r="AX56" i="35"/>
  <c r="AN56" i="35"/>
  <c r="AO56" i="35"/>
  <c r="AT56" i="35"/>
  <c r="BC56" i="35"/>
  <c r="AG56" i="35"/>
  <c r="AL56" i="35"/>
  <c r="BA56" i="35"/>
  <c r="BD56" i="35"/>
  <c r="AH56" i="35"/>
  <c r="N29" i="33"/>
  <c r="AW39" i="33"/>
  <c r="AO39" i="33"/>
  <c r="AG39" i="33"/>
  <c r="Y39" i="33"/>
  <c r="Q39" i="33"/>
  <c r="AZ39" i="33"/>
  <c r="AR39" i="33"/>
  <c r="AJ39" i="33"/>
  <c r="AB39" i="33"/>
  <c r="T39" i="33"/>
  <c r="BC39" i="33"/>
  <c r="AS39" i="33"/>
  <c r="AI39" i="33"/>
  <c r="W39" i="33"/>
  <c r="BD39" i="33"/>
  <c r="AT39" i="33"/>
  <c r="AH39" i="33"/>
  <c r="X39" i="33"/>
  <c r="BA39" i="33"/>
  <c r="AQ39" i="33"/>
  <c r="AE39" i="33"/>
  <c r="U39" i="33"/>
  <c r="BB39" i="33"/>
  <c r="AP39" i="33"/>
  <c r="AF39" i="33"/>
  <c r="V39" i="33"/>
  <c r="AY39" i="33"/>
  <c r="AM39" i="33"/>
  <c r="AC39" i="33"/>
  <c r="S39" i="33"/>
  <c r="AX39" i="33"/>
  <c r="AN39" i="33"/>
  <c r="AD39" i="33"/>
  <c r="R39" i="33"/>
  <c r="V29" i="33"/>
  <c r="BB47" i="33"/>
  <c r="AT47" i="33"/>
  <c r="AL47" i="33"/>
  <c r="AD47" i="33"/>
  <c r="BC47" i="33"/>
  <c r="AU47" i="33"/>
  <c r="AM47" i="33"/>
  <c r="AE47" i="33"/>
  <c r="W47" i="33"/>
  <c r="AZ47" i="33"/>
  <c r="AP47" i="33"/>
  <c r="AF47" i="33"/>
  <c r="BA47" i="33"/>
  <c r="AQ47" i="33"/>
  <c r="AG47" i="33"/>
  <c r="AX47" i="33"/>
  <c r="AN47" i="33"/>
  <c r="AB47" i="33"/>
  <c r="AY47" i="33"/>
  <c r="AO47" i="33"/>
  <c r="AC47" i="33"/>
  <c r="AV47" i="33"/>
  <c r="AJ47" i="33"/>
  <c r="Z47" i="33"/>
  <c r="AW47" i="33"/>
  <c r="AK47" i="33"/>
  <c r="AA47" i="33"/>
  <c r="AD29" i="33"/>
  <c r="AW55" i="33"/>
  <c r="AO55" i="33"/>
  <c r="AG55" i="33"/>
  <c r="AZ55" i="33"/>
  <c r="AR55" i="33"/>
  <c r="AJ55" i="33"/>
  <c r="BA55" i="33"/>
  <c r="AQ55" i="33"/>
  <c r="AE55" i="33"/>
  <c r="AV55" i="33"/>
  <c r="AL55" i="33"/>
  <c r="AY55" i="33"/>
  <c r="AM55" i="33"/>
  <c r="BD55" i="33"/>
  <c r="AT55" i="33"/>
  <c r="AH55" i="33"/>
  <c r="AU55" i="33"/>
  <c r="AK55" i="33"/>
  <c r="BB55" i="33"/>
  <c r="AP55" i="33"/>
  <c r="AF55" i="33"/>
  <c r="S29" i="35"/>
  <c r="AX44" i="35"/>
  <c r="AP44" i="35"/>
  <c r="AH44" i="35"/>
  <c r="Z44" i="35"/>
  <c r="BC44" i="35"/>
  <c r="AU44" i="35"/>
  <c r="AM44" i="35"/>
  <c r="AE44" i="35"/>
  <c r="W44" i="35"/>
  <c r="BD44" i="35"/>
  <c r="AZ44" i="35"/>
  <c r="AN44" i="35"/>
  <c r="AD44" i="35"/>
  <c r="T44" i="35"/>
  <c r="AS44" i="35"/>
  <c r="AI44" i="35"/>
  <c r="Y44" i="35"/>
  <c r="AV44" i="35"/>
  <c r="AL44" i="35"/>
  <c r="AB44" i="35"/>
  <c r="BA44" i="35"/>
  <c r="AQ44" i="35"/>
  <c r="AG44" i="35"/>
  <c r="U44" i="35"/>
  <c r="AT44" i="35"/>
  <c r="AJ44" i="35"/>
  <c r="X44" i="35"/>
  <c r="AY44" i="35"/>
  <c r="AO44" i="35"/>
  <c r="AC44" i="35"/>
  <c r="AI28" i="35"/>
  <c r="AI29" i="35" s="1"/>
  <c r="AJ42" i="33"/>
  <c r="AQ42" i="33"/>
  <c r="AI50" i="33"/>
  <c r="AV50" i="33"/>
  <c r="AV39" i="33"/>
  <c r="AU39" i="33"/>
  <c r="X47" i="33"/>
  <c r="AN55" i="33"/>
  <c r="BC55" i="33"/>
  <c r="AI40" i="35"/>
  <c r="AZ40" i="35"/>
  <c r="V44" i="35"/>
  <c r="AV56" i="35"/>
  <c r="T42" i="33"/>
  <c r="Y42" i="33"/>
  <c r="BA42" i="33"/>
  <c r="AU50" i="33"/>
  <c r="P39" i="33"/>
  <c r="O39" i="33"/>
  <c r="Y47" i="33"/>
  <c r="AH47" i="33"/>
  <c r="AX55" i="33"/>
  <c r="AY40" i="35"/>
  <c r="AA44" i="35"/>
  <c r="AF44" i="35"/>
  <c r="AS56" i="35"/>
  <c r="V42" i="33"/>
  <c r="AD42" i="33"/>
  <c r="AT42" i="33"/>
  <c r="Z50" i="33"/>
  <c r="Z39" i="33"/>
  <c r="AA39" i="33"/>
  <c r="AI47" i="33"/>
  <c r="AR47" i="33"/>
  <c r="AI55" i="33"/>
  <c r="V40" i="35"/>
  <c r="AK44" i="35"/>
  <c r="AR44" i="35"/>
  <c r="M34" i="33"/>
  <c r="AS34" i="33"/>
  <c r="AF34" i="33"/>
  <c r="AH58" i="33"/>
  <c r="AP58" i="33"/>
  <c r="AX58" i="33"/>
  <c r="AQ58" i="33"/>
  <c r="Y40" i="35"/>
  <c r="AG40" i="35"/>
  <c r="AO40" i="35"/>
  <c r="AW40" i="35"/>
  <c r="P40" i="35"/>
  <c r="X40" i="35"/>
  <c r="AF40" i="35"/>
  <c r="AN40" i="35"/>
  <c r="AV40" i="35"/>
  <c r="BD40" i="35"/>
  <c r="AJ56" i="35"/>
  <c r="AR56" i="35"/>
  <c r="AZ56" i="35"/>
  <c r="AI56" i="35"/>
  <c r="AQ56" i="35"/>
  <c r="AY56" i="35"/>
  <c r="AU29"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AV34" i="33" l="1"/>
  <c r="AZ34" i="33"/>
  <c r="AP34" i="33"/>
  <c r="AD34" i="33"/>
  <c r="T34" i="33"/>
  <c r="T60" i="33" s="1"/>
  <c r="J34" i="33"/>
  <c r="J60" i="33" s="1"/>
  <c r="AQ34" i="33"/>
  <c r="AG34" i="33"/>
  <c r="W34" i="33"/>
  <c r="K34" i="33"/>
  <c r="K60" i="33" s="1"/>
  <c r="AX34" i="33"/>
  <c r="AJ34" i="33"/>
  <c r="V34" i="33"/>
  <c r="AY34" i="33"/>
  <c r="AM34" i="33"/>
  <c r="Y34" i="33"/>
  <c r="AT34" i="33"/>
  <c r="AH34" i="33"/>
  <c r="R34" i="33"/>
  <c r="R60" i="33" s="1"/>
  <c r="AW34" i="33"/>
  <c r="AI34" i="33"/>
  <c r="S34" i="33"/>
  <c r="AR34" i="33"/>
  <c r="AB34" i="33"/>
  <c r="N34" i="33"/>
  <c r="AU34" i="33"/>
  <c r="AE34" i="33"/>
  <c r="Q34" i="33"/>
  <c r="Q60" i="33" s="1"/>
  <c r="AL34" i="33"/>
  <c r="AA34" i="33"/>
  <c r="AA60" i="33" s="1"/>
  <c r="Z34" i="33"/>
  <c r="Z60" i="33" s="1"/>
  <c r="O34" i="33"/>
  <c r="O60" i="33" s="1"/>
  <c r="L34" i="33"/>
  <c r="BB34" i="33"/>
  <c r="AO34" i="33"/>
  <c r="X34" i="33"/>
  <c r="X60" i="33" s="1"/>
  <c r="AK34" i="33"/>
  <c r="P34" i="33"/>
  <c r="AC34" i="33"/>
  <c r="AY58" i="33"/>
  <c r="AW58" i="33"/>
  <c r="AM58" i="33"/>
  <c r="AZ58" i="33"/>
  <c r="AN58" i="33"/>
  <c r="AU58" i="33"/>
  <c r="BD58" i="33"/>
  <c r="AR58" i="33"/>
  <c r="AS58" i="33"/>
  <c r="BB58" i="33"/>
  <c r="AL58" i="33"/>
  <c r="BC58" i="33"/>
  <c r="AO58" i="33"/>
  <c r="AV58" i="33"/>
  <c r="AJ58" i="33"/>
  <c r="BA58" i="33"/>
  <c r="AK58" i="33"/>
  <c r="AT58" i="33"/>
  <c r="AI58" i="33"/>
  <c r="AN34" i="33"/>
  <c r="BA34" i="33"/>
  <c r="U34" i="33"/>
  <c r="I29" i="33"/>
  <c r="G60" i="33"/>
  <c r="S60" i="33"/>
  <c r="W60" i="33"/>
  <c r="L60" i="33"/>
  <c r="H60" i="33"/>
  <c r="M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AS52" i="33"/>
  <c r="AK52" i="33"/>
  <c r="AK60" i="33" s="1"/>
  <c r="AN52" i="33"/>
  <c r="AC52" i="33"/>
  <c r="AL52" i="33"/>
  <c r="AL60" i="33" s="1"/>
  <c r="AB52" i="33"/>
  <c r="AB60" i="33" s="1"/>
  <c r="AZ52" i="33"/>
  <c r="AW52" i="33"/>
  <c r="AO52" i="33"/>
  <c r="AV52" i="33"/>
  <c r="AV60" i="33" s="1"/>
  <c r="AG52" i="33"/>
  <c r="AT52" i="33"/>
  <c r="AF52" i="33"/>
  <c r="AF60" i="33" s="1"/>
  <c r="BB52" i="33"/>
  <c r="BB60" i="33" s="1"/>
  <c r="AQ52" i="33"/>
  <c r="AJ52" i="33"/>
  <c r="AH52" i="33"/>
  <c r="AH60" i="33" s="1"/>
  <c r="AY52" i="33"/>
  <c r="AY60" i="33" s="1"/>
  <c r="AX52" i="33"/>
  <c r="AU52" i="33"/>
  <c r="AR52" i="33"/>
  <c r="BC52" i="33"/>
  <c r="AM52" i="33"/>
  <c r="AE52" i="33"/>
  <c r="AD52" i="33"/>
  <c r="AI52" i="33"/>
  <c r="AI60" i="33" s="1"/>
  <c r="AP52" i="33"/>
  <c r="Z29" i="35"/>
  <c r="U60" i="33"/>
  <c r="P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AR60" i="33" l="1"/>
  <c r="BC60" i="33"/>
  <c r="AP60" i="33"/>
  <c r="AM60" i="33"/>
  <c r="AX60" i="33"/>
  <c r="AQ60" i="33"/>
  <c r="AZ60" i="33"/>
  <c r="AD60" i="33"/>
  <c r="AO60" i="33"/>
  <c r="AS60" i="33"/>
  <c r="AE60" i="33"/>
  <c r="AU60" i="33"/>
  <c r="AJ60" i="33"/>
  <c r="AT60" i="33"/>
  <c r="AW60" i="33"/>
  <c r="AC60" i="33"/>
  <c r="BA60" i="33"/>
  <c r="AG60" i="33"/>
  <c r="AN60" i="33"/>
  <c r="G62" i="33"/>
  <c r="H61" i="33" s="1"/>
  <c r="H62" i="33" s="1"/>
  <c r="I61" i="33" s="1"/>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M26" i="31"/>
  <c r="Q26" i="31"/>
  <c r="Q28" i="31" s="1"/>
  <c r="Q29" i="31" s="1"/>
  <c r="U26" i="31"/>
  <c r="U28" i="31" s="1"/>
  <c r="U29" i="31" s="1"/>
  <c r="AC26" i="31"/>
  <c r="AG26" i="31"/>
  <c r="AG28" i="31" s="1"/>
  <c r="AG29" i="31" s="1"/>
  <c r="AK26" i="31"/>
  <c r="AK28" i="31" s="1"/>
  <c r="AO26" i="31"/>
  <c r="AO28" i="31" s="1"/>
  <c r="AS26" i="31"/>
  <c r="AW26" i="31"/>
  <c r="G26" i="31"/>
  <c r="G28" i="31" s="1"/>
  <c r="G29" i="31" s="1"/>
  <c r="K26" i="31"/>
  <c r="K28" i="31" s="1"/>
  <c r="K29" i="31" s="1"/>
  <c r="O26" i="31"/>
  <c r="O28" i="31" s="1"/>
  <c r="O29" i="31" s="1"/>
  <c r="S26" i="31"/>
  <c r="S28" i="31" s="1"/>
  <c r="S29" i="31" s="1"/>
  <c r="W26" i="31"/>
  <c r="W28" i="31" s="1"/>
  <c r="W29" i="31" s="1"/>
  <c r="AA26" i="31"/>
  <c r="AA28" i="31" s="1"/>
  <c r="AA29" i="31" s="1"/>
  <c r="AE26" i="3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I28" i="31"/>
  <c r="I29" i="31" s="1"/>
  <c r="M28" i="31"/>
  <c r="M29" i="31" s="1"/>
  <c r="AC28" i="31"/>
  <c r="AC29" i="31" s="1"/>
  <c r="AE28" i="31"/>
  <c r="AE29" i="31" s="1"/>
  <c r="AS28" i="3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D65" i="20"/>
  <c r="AF12" i="20"/>
  <c r="AB30" i="10"/>
  <c r="AB14" i="10" s="1"/>
  <c r="AB24" i="10" s="1"/>
  <c r="AB87" i="31"/>
  <c r="AB66" i="31" s="1"/>
  <c r="AB76" i="31" s="1"/>
  <c r="AB77" i="31" s="1"/>
  <c r="AB80" i="31" s="1"/>
  <c r="AE62" i="31"/>
  <c r="AF61" i="31" s="1"/>
  <c r="AD63" i="31"/>
  <c r="AD64" i="31" s="1"/>
  <c r="G29" i="29" l="1"/>
  <c r="AB81" i="3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D73" i="20"/>
  <c r="AN12" i="20"/>
  <c r="AJ30" i="10"/>
  <c r="AJ14" i="10" s="1"/>
  <c r="AJ24" i="10" s="1"/>
  <c r="AJ87" i="31"/>
  <c r="AJ66" i="31" s="1"/>
  <c r="AJ76" i="31" s="1"/>
  <c r="AJ77" i="31" s="1"/>
  <c r="AJ80" i="31" s="1"/>
  <c r="AM62" i="31"/>
  <c r="AN61" i="31" s="1"/>
  <c r="AL63" i="31"/>
  <c r="AL64" i="31" s="1"/>
  <c r="H29" i="29" l="1"/>
  <c r="AJ81" i="3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AS62" i="31"/>
  <c r="AT61" i="31" s="1"/>
  <c r="AR63" i="31"/>
  <c r="AR64" i="31" s="1"/>
  <c r="AR77" i="31" s="1"/>
  <c r="AR80" i="31" s="1"/>
  <c r="I29" i="29" l="1"/>
  <c r="AR81" i="3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<sst xmlns="http://schemas.openxmlformats.org/spreadsheetml/2006/main" count="1211" uniqueCount="408">
  <si>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</si>
  <si>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</si>
  <si>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</si>
  <si>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</si>
  <si>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</si>
  <si>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</si>
  <si>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</si>
  <si>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</si>
  <si>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</si>
  <si>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</si>
  <si>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</si>
  <si>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</si>
  <si>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</si>
  <si>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</si>
  <si>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</si>
  <si>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</si>
  <si>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</si>
  <si>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</si>
  <si>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</si>
  <si>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</si>
  <si>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</si>
  <si>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</si>
  <si>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</si>
  <si>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</si>
  <si>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</si>
  <si>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</si>
  <si>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</si>
  <si>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</si>
  <si>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</si>
  <si>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</si>
  <si>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</si>
  <si>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</si>
  <si>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</si>
  <si>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</si>
  <si>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</si>
  <si>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</si>
  <si>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</si>
  <si>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</si>
  <si>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</si>
  <si>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</si>
  <si>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</si>
  <si>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</si>
  <si>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</si>
  <si>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</si>
  <si>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</si>
  <si>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</si>
  <si>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</si>
  <si>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</si>
  <si>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</si>
  <si>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</si>
  <si>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</si>
  <si>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</si>
  <si>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</si>
  <si>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</si>
  <si>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</si>
  <si>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</si>
  <si>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</si>
  <si>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</si>
  <si>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</si>
  <si>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</si>
  <si>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</si>
  <si>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</si>
  <si>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</si>
  <si>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</si>
  <si>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</si>
  <si>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</si>
  <si>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</si>
  <si>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</si>
  <si>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</si>
  <si>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</si>
  <si>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</si>
  <si>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</si>
  <si>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</si>
  <si>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</si>
  <si>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</si>
  <si>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</si>
  <si>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</si>
  <si>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</si>
  <si>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</si>
  <si>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</si>
  <si>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</si>
  <si>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</si>
  <si>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</si>
  <si>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</si>
  <si>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</si>
  <si>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</si>
  <si>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</si>
  <si>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</si>
  <si>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</si>
  <si>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</si>
  <si>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</si>
  <si>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</si>
  <si>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</si>
  <si>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</si>
  <si>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</si>
  <si>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</si>
  <si>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</si>
  <si>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</si>
  <si>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</si>
  <si>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</si>
  <si>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</si>
  <si>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</si>
  <si>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</si>
  <si>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</si>
  <si>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</si>
  <si>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</si>
  <si>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</si>
  <si>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</si>
  <si>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</si>
  <si>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</si>
  <si>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</si>
  <si>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</si>
  <si>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</si>
  <si>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</si>
  <si>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</si>
  <si>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</si>
  <si>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</si>
  <si>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</si>
  <si>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</si>
  <si>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</si>
  <si>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</si>
  <si>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</si>
  <si>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</si>
  <si>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</si>
  <si>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</si>
  <si>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</si>
  <si>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</si>
  <si>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</si>
  <si>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</si>
  <si>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</si>
  <si>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</si>
  <si>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</si>
  <si>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</si>
  <si>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</si>
  <si>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</si>
  <si>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</si>
  <si>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</si>
  <si>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</si>
  <si>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</si>
  <si>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</si>
  <si>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</si>
  <si>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</si>
  <si>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</si>
  <si>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</si>
  <si>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</si>
  <si>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</si>
  <si>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</si>
  <si>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</si>
  <si>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</si>
  <si>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</si>
  <si>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</si>
  <si>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</si>
  <si>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</si>
  <si>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</si>
  <si>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</si>
  <si>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</si>
  <si>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</si>
  <si>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</si>
  <si>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</si>
  <si>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</si>
  <si>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</si>
  <si>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</si>
  <si>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</si>
  <si>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</si>
  <si>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</si>
  <si>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</si>
  <si>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</si>
  <si>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</si>
  <si>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</si>
  <si>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</si>
  <si>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</si>
  <si>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</si>
  <si>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</si>
  <si>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</si>
  <si>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</si>
  <si>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</si>
  <si>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</si>
  <si>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</si>
  <si>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</si>
  <si>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</si>
  <si>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</si>
  <si>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</si>
  <si>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</si>
  <si>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</si>
  <si>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</si>
  <si>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</si>
  <si>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</si>
  <si>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</si>
  <si>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</si>
  <si>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</si>
  <si>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</si>
  <si>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</si>
  <si>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</si>
  <si>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</si>
  <si>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</si>
  <si>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</si>
  <si>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</si>
  <si>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</si>
  <si>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</si>
  <si>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</si>
  <si>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</si>
  <si>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</si>
  <si>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</si>
  <si>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</si>
  <si>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</si>
  <si>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</si>
  <si>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</si>
  <si>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</si>
  <si>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</si>
  <si>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</si>
  <si>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</si>
  <si>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</si>
  <si>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</si>
  <si>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</si>
  <si>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</si>
  <si>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</si>
  <si>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</si>
  <si>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</si>
  <si>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</si>
  <si>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</si>
  <si>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</si>
  <si>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</si>
  <si>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</si>
  <si>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</si>
  <si>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</si>
  <si>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</si>
  <si>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</si>
  <si>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</si>
  <si>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</si>
  <si>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</si>
  <si>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</si>
  <si>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</si>
  <si>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</si>
  <si>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</si>
  <si>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</si>
  <si>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</si>
  <si>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</si>
  <si>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</si>
  <si>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</si>
  <si>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</si>
  <si>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</si>
  <si>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</si>
  <si>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</si>
  <si>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</si>
  <si>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</si>
  <si>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</si>
  <si>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</si>
  <si>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</si>
  <si>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</si>
  <si>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</si>
  <si>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</si>
  <si>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</si>
  <si>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</si>
  <si>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</si>
  <si>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</si>
  <si>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</si>
  <si>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</si>
  <si>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</si>
  <si>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</si>
  <si>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</si>
  <si>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</si>
  <si>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</si>
  <si>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</si>
  <si>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</si>
  <si>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</si>
  <si>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</si>
  <si>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</si>
  <si>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</si>
  <si>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</si>
  <si>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</si>
  <si>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</si>
  <si>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</si>
  <si>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</si>
  <si>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</si>
  <si>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</si>
  <si>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</si>
  <si>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</si>
  <si>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</si>
  <si>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</si>
  <si>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</si>
  <si>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</si>
  <si>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</si>
  <si>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</si>
  <si>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</si>
  <si>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</si>
  <si>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</si>
  <si>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</si>
  <si>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</si>
  <si>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</si>
  <si>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</si>
  <si>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</si>
  <si>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</si>
  <si>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</si>
  <si>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</si>
  <si>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</si>
  <si>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</si>
  <si>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</si>
  <si>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</si>
  <si>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</si>
  <si>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</si>
  <si>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</si>
  <si>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</si>
  <si>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</si>
  <si>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</si>
  <si>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</si>
  <si>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</si>
  <si>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</si>
  <si>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</si>
  <si>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</si>
  <si>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</si>
  <si>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</si>
  <si>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</si>
  <si>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</si>
  <si>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</si>
  <si>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</si>
  <si>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</si>
  <si>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</si>
  <si>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</si>
  <si>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</si>
  <si>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</si>
  <si>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</si>
  <si>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</si>
  <si>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</si>
  <si>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</si>
  <si>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</si>
  <si>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</si>
  <si>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</si>
  <si>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</si>
  <si>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</si>
  <si>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</si>
  <si>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</si>
  <si>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</si>
  <si>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</si>
  <si>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</si>
  <si>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</si>
  <si>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</si>
  <si>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</si>
  <si>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</si>
  <si>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</si>
  <si>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</si>
  <si>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</si>
  <si>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</si>
  <si>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</si>
  <si>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</si>
  <si>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</si>
  <si>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</si>
  <si>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</si>
  <si>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</si>
  <si>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</si>
  <si>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</si>
  <si>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</si>
  <si>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</si>
  <si>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</si>
  <si>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</si>
  <si>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</si>
  <si>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</si>
  <si>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</si>
  <si>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</si>
  <si>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</si>
  <si>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</si>
  <si>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</si>
  <si>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</si>
  <si>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</si>
  <si>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</si>
  <si>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</si>
  <si>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</si>
  <si>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</si>
  <si>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</si>
  <si>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</si>
  <si>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</si>
  <si>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</si>
  <si>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</si>
  <si>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</si>
  <si>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</si>
  <si>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</si>
  <si>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</si>
  <si>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</si>
  <si>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</si>
  <si>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</si>
  <si>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</si>
  <si>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</si>
  <si>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</si>
  <si>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</si>
  <si>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</si>
  <si>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</si>
  <si>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</si>
  <si>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</si>
  <si>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</si>
  <si>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</si>
  <si>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</si>
  <si>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</si>
  <si>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</si>
  <si>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</si>
  <si>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</si>
  <si>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</si>
  <si>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</si>
  <si>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</si>
  <si>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</si>
  <si>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</si>
  <si>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</si>
  <si>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</si>
  <si>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</si>
  <si>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</si>
  <si>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</si>
  <si>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6.6/11kV Poles</t>
  </si>
  <si>
    <t>East Midlands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</si>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</sst>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6">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116.88126385564428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259.03153005598546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432.83310083401494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764.20343583510851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-5.9881000000000002</v>
      </c>
      <c r="F13" s="62">
        <f>'Option 1'!F13</f>
        <v>-5.9896000000000003</v>
      </c>
      <c r="G13" s="62">
        <f>'Option 1'!G13</f>
        <v>-5.9797000000000002</v>
      </c>
      <c r="H13" s="62">
        <f>'Option 1'!H13</f>
        <v>-5.9565000000000001</v>
      </c>
      <c r="I13" s="62">
        <f>'Option 1'!I13</f>
        <v>-5.9226999999999999</v>
      </c>
      <c r="J13" s="62">
        <f>'Option 1'!J13</f>
        <v>-5.8802000000000003</v>
      </c>
      <c r="K13" s="62">
        <f>'Option 1'!K13</f>
        <v>-5.8273999999999999</v>
      </c>
      <c r="L13" s="62">
        <f>'Option 1'!L13</f>
        <v>-5.7671000000000001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-5.9881000000000002</v>
      </c>
      <c r="F18" s="59">
        <f t="shared" ref="F18:AW18" si="0">SUM(F13:F17)</f>
        <v>-5.9896000000000003</v>
      </c>
      <c r="G18" s="59">
        <f t="shared" si="0"/>
        <v>-5.9797000000000002</v>
      </c>
      <c r="H18" s="59">
        <f t="shared" si="0"/>
        <v>-5.9565000000000001</v>
      </c>
      <c r="I18" s="59">
        <f t="shared" si="0"/>
        <v>-5.9226999999999999</v>
      </c>
      <c r="J18" s="59">
        <f t="shared" si="0"/>
        <v>-5.8802000000000003</v>
      </c>
      <c r="K18" s="59">
        <f t="shared" si="0"/>
        <v>-5.8273999999999999</v>
      </c>
      <c r="L18" s="59">
        <f t="shared" si="0"/>
        <v>-5.7671000000000001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0.72849464246614648</v>
      </c>
      <c r="G19" s="33">
        <f>'Option 1'!G19</f>
        <v>1.456989284932293</v>
      </c>
      <c r="H19" s="33">
        <f>'Option 1'!H19</f>
        <v>2.1854839273984394</v>
      </c>
      <c r="I19" s="33">
        <f>'Option 1'!I19</f>
        <v>2.9139785698645841</v>
      </c>
      <c r="J19" s="33">
        <f>'Option 1'!J19</f>
        <v>3.6577917606870867</v>
      </c>
      <c r="K19" s="33">
        <f>'Option 1'!K19</f>
        <v>4.4016049515095874</v>
      </c>
      <c r="L19" s="33">
        <f>'Option 1'!L19</f>
        <v>5.1454181423320886</v>
      </c>
      <c r="M19" s="33">
        <f>'Option 1'!M19</f>
        <v>5.8892313331545925</v>
      </c>
      <c r="N19" s="33">
        <f>'Option 1'!N19</f>
        <v>6.6330445239770937</v>
      </c>
      <c r="O19" s="33">
        <f>'Option 1'!O19</f>
        <v>7.376857714799594</v>
      </c>
      <c r="P19" s="33">
        <f>'Option 1'!P19</f>
        <v>8.1206709056220951</v>
      </c>
      <c r="Q19" s="33">
        <f>'Option 1'!Q19</f>
        <v>8.8644840964445955</v>
      </c>
      <c r="R19" s="33">
        <f>'Option 1'!R19</f>
        <v>9.6082972872670958</v>
      </c>
      <c r="S19" s="33">
        <f>'Option 1'!S19</f>
        <v>10.352110478089598</v>
      </c>
      <c r="T19" s="33">
        <f>'Option 1'!T19</f>
        <v>11.095923668912098</v>
      </c>
      <c r="U19" s="33">
        <f>'Option 1'!U19</f>
        <v>11.839736859734598</v>
      </c>
      <c r="V19" s="33">
        <f>'Option 1'!V19</f>
        <v>12.583550050557099</v>
      </c>
      <c r="W19" s="33">
        <f>'Option 1'!W19</f>
        <v>13.327363241379601</v>
      </c>
      <c r="X19" s="33">
        <f>'Option 1'!X19</f>
        <v>14.071176432202101</v>
      </c>
      <c r="Y19" s="33">
        <f>'Option 1'!Y19</f>
        <v>14.814989623024601</v>
      </c>
      <c r="Z19" s="33">
        <f>'Option 1'!Z19</f>
        <v>15.558802813847102</v>
      </c>
      <c r="AA19" s="33">
        <f>'Option 1'!AA19</f>
        <v>16.302616004669602</v>
      </c>
      <c r="AB19" s="33">
        <f>'Option 1'!AB19</f>
        <v>17.046429195492102</v>
      </c>
      <c r="AC19" s="33">
        <f>'Option 1'!AC19</f>
        <v>17.790242386314606</v>
      </c>
      <c r="AD19" s="33">
        <f>'Option 1'!AD19</f>
        <v>18.534055577137106</v>
      </c>
      <c r="AE19" s="33">
        <f>'Option 1'!AE19</f>
        <v>19.277868767959607</v>
      </c>
      <c r="AF19" s="33">
        <f>'Option 1'!AF19</f>
        <v>20.021681958782107</v>
      </c>
      <c r="AG19" s="33">
        <f>'Option 1'!AG19</f>
        <v>20.765495149604607</v>
      </c>
      <c r="AH19" s="33">
        <f>'Option 1'!AH19</f>
        <v>21.509308340427111</v>
      </c>
      <c r="AI19" s="33">
        <f>'Option 1'!AI19</f>
        <v>22.253121531249615</v>
      </c>
      <c r="AJ19" s="33">
        <f>'Option 1'!AJ19</f>
        <v>22.996934722072123</v>
      </c>
      <c r="AK19" s="33">
        <f>'Option 1'!AK19</f>
        <v>23.740747912894626</v>
      </c>
      <c r="AL19" s="33">
        <f>'Option 1'!AL19</f>
        <v>24.48456110371713</v>
      </c>
      <c r="AM19" s="33">
        <f>'Option 1'!AM19</f>
        <v>25.228374294539634</v>
      </c>
      <c r="AN19" s="33">
        <f>'Option 1'!AN19</f>
        <v>25.972187485362138</v>
      </c>
      <c r="AO19" s="33">
        <f>'Option 1'!AO19</f>
        <v>26.716000676184642</v>
      </c>
      <c r="AP19" s="33">
        <f>'Option 1'!AP19</f>
        <v>27.459813867007149</v>
      </c>
      <c r="AQ19" s="33">
        <f>'Option 1'!AQ19</f>
        <v>28.203627057829653</v>
      </c>
      <c r="AR19" s="33">
        <f>'Option 1'!AR19</f>
        <v>28.947440248652157</v>
      </c>
      <c r="AS19" s="33">
        <f>'Option 1'!AS19</f>
        <v>29.691253439474661</v>
      </c>
      <c r="AT19" s="33">
        <f>'Option 1'!AT19</f>
        <v>30.435066630297165</v>
      </c>
      <c r="AU19" s="33">
        <f>'Option 1'!AU19</f>
        <v>31.178879821119668</v>
      </c>
      <c r="AV19" s="33">
        <f>'Option 1'!AV19</f>
        <v>31.922693011942176</v>
      </c>
      <c r="AW19" s="33">
        <f>'Option 1'!AW19</f>
        <v>32.66650620276468</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0.72849464246614648</v>
      </c>
      <c r="G25" s="67">
        <f t="shared" si="1"/>
        <v>1.456989284932293</v>
      </c>
      <c r="H25" s="67">
        <f t="shared" si="1"/>
        <v>2.1854839273984394</v>
      </c>
      <c r="I25" s="67">
        <f t="shared" si="1"/>
        <v>2.9139785698645841</v>
      </c>
      <c r="J25" s="67">
        <f t="shared" si="1"/>
        <v>3.6577917606870867</v>
      </c>
      <c r="K25" s="67">
        <f t="shared" si="1"/>
        <v>4.4016049515095874</v>
      </c>
      <c r="L25" s="67">
        <f t="shared" si="1"/>
        <v>5.1454181423320886</v>
      </c>
      <c r="M25" s="67">
        <f t="shared" si="1"/>
        <v>5.8892313331545925</v>
      </c>
      <c r="N25" s="67">
        <f t="shared" si="1"/>
        <v>6.6330445239770937</v>
      </c>
      <c r="O25" s="67">
        <f t="shared" si="1"/>
        <v>7.376857714799594</v>
      </c>
      <c r="P25" s="67">
        <f t="shared" si="1"/>
        <v>8.1206709056220951</v>
      </c>
      <c r="Q25" s="67">
        <f t="shared" si="1"/>
        <v>8.8644840964445955</v>
      </c>
      <c r="R25" s="67">
        <f t="shared" si="1"/>
        <v>9.6082972872670958</v>
      </c>
      <c r="S25" s="67">
        <f t="shared" si="1"/>
        <v>10.352110478089598</v>
      </c>
      <c r="T25" s="67">
        <f t="shared" si="1"/>
        <v>11.095923668912098</v>
      </c>
      <c r="U25" s="67">
        <f t="shared" si="1"/>
        <v>11.839736859734598</v>
      </c>
      <c r="V25" s="67">
        <f t="shared" si="1"/>
        <v>12.583550050557099</v>
      </c>
      <c r="W25" s="67">
        <f t="shared" si="1"/>
        <v>13.327363241379601</v>
      </c>
      <c r="X25" s="67">
        <f t="shared" si="1"/>
        <v>14.071176432202101</v>
      </c>
      <c r="Y25" s="67">
        <f t="shared" si="1"/>
        <v>14.814989623024601</v>
      </c>
      <c r="Z25" s="67">
        <f t="shared" si="1"/>
        <v>15.558802813847102</v>
      </c>
      <c r="AA25" s="67">
        <f t="shared" si="1"/>
        <v>16.302616004669602</v>
      </c>
      <c r="AB25" s="67">
        <f t="shared" si="1"/>
        <v>17.046429195492102</v>
      </c>
      <c r="AC25" s="67">
        <f t="shared" si="1"/>
        <v>17.790242386314606</v>
      </c>
      <c r="AD25" s="67">
        <f t="shared" si="1"/>
        <v>18.534055577137106</v>
      </c>
      <c r="AE25" s="67">
        <f t="shared" si="1"/>
        <v>19.277868767959607</v>
      </c>
      <c r="AF25" s="67">
        <f t="shared" si="1"/>
        <v>20.021681958782107</v>
      </c>
      <c r="AG25" s="67">
        <f t="shared" si="1"/>
        <v>20.765495149604607</v>
      </c>
      <c r="AH25" s="67">
        <f t="shared" si="1"/>
        <v>21.509308340427111</v>
      </c>
      <c r="AI25" s="67">
        <f t="shared" si="1"/>
        <v>22.253121531249615</v>
      </c>
      <c r="AJ25" s="67">
        <f t="shared" si="1"/>
        <v>22.996934722072123</v>
      </c>
      <c r="AK25" s="67">
        <f t="shared" si="1"/>
        <v>23.740747912894626</v>
      </c>
      <c r="AL25" s="67">
        <f t="shared" si="1"/>
        <v>24.48456110371713</v>
      </c>
      <c r="AM25" s="67">
        <f t="shared" si="1"/>
        <v>25.228374294539634</v>
      </c>
      <c r="AN25" s="67">
        <f t="shared" si="1"/>
        <v>25.972187485362138</v>
      </c>
      <c r="AO25" s="67">
        <f t="shared" si="1"/>
        <v>26.716000676184642</v>
      </c>
      <c r="AP25" s="67">
        <f t="shared" si="1"/>
        <v>27.459813867007149</v>
      </c>
      <c r="AQ25" s="67">
        <f t="shared" si="1"/>
        <v>28.203627057829653</v>
      </c>
      <c r="AR25" s="67">
        <f t="shared" si="1"/>
        <v>28.947440248652157</v>
      </c>
      <c r="AS25" s="67">
        <f t="shared" si="1"/>
        <v>29.691253439474661</v>
      </c>
      <c r="AT25" s="67">
        <f t="shared" si="1"/>
        <v>30.435066630297165</v>
      </c>
      <c r="AU25" s="67">
        <f t="shared" si="1"/>
        <v>31.178879821119668</v>
      </c>
      <c r="AV25" s="67">
        <f t="shared" si="1"/>
        <v>31.922693011942176</v>
      </c>
      <c r="AW25" s="67">
        <f t="shared" si="1"/>
        <v>32.66650620276468</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-5.9881000000000002</v>
      </c>
      <c r="F26" s="59">
        <f t="shared" ref="F26:BD26" si="2">F18+F25</f>
        <v>-5.2611053575338538</v>
      </c>
      <c r="G26" s="59">
        <f t="shared" si="2"/>
        <v>-4.5227107150677073</v>
      </c>
      <c r="H26" s="59">
        <f t="shared" si="2"/>
        <v>-3.7710160726015607</v>
      </c>
      <c r="I26" s="59">
        <f t="shared" si="2"/>
        <v>-3.0087214301354157</v>
      </c>
      <c r="J26" s="59">
        <f t="shared" si="2"/>
        <v>-2.2224082393129136</v>
      </c>
      <c r="K26" s="59">
        <f t="shared" si="2"/>
        <v>-1.4257950484904125</v>
      </c>
      <c r="L26" s="59">
        <f t="shared" si="2"/>
        <v>-0.62168185766791151</v>
      </c>
      <c r="M26" s="59">
        <f t="shared" si="2"/>
        <v>5.8892313331545925</v>
      </c>
      <c r="N26" s="59">
        <f t="shared" si="2"/>
        <v>6.6330445239770937</v>
      </c>
      <c r="O26" s="59">
        <f t="shared" si="2"/>
        <v>7.376857714799594</v>
      </c>
      <c r="P26" s="59">
        <f t="shared" si="2"/>
        <v>8.1206709056220951</v>
      </c>
      <c r="Q26" s="59">
        <f t="shared" si="2"/>
        <v>8.8644840964445955</v>
      </c>
      <c r="R26" s="59">
        <f t="shared" si="2"/>
        <v>9.6082972872670958</v>
      </c>
      <c r="S26" s="59">
        <f t="shared" si="2"/>
        <v>10.352110478089598</v>
      </c>
      <c r="T26" s="59">
        <f t="shared" si="2"/>
        <v>11.095923668912098</v>
      </c>
      <c r="U26" s="59">
        <f t="shared" si="2"/>
        <v>11.839736859734598</v>
      </c>
      <c r="V26" s="59">
        <f t="shared" si="2"/>
        <v>12.583550050557099</v>
      </c>
      <c r="W26" s="59">
        <f t="shared" si="2"/>
        <v>13.327363241379601</v>
      </c>
      <c r="X26" s="59">
        <f t="shared" si="2"/>
        <v>14.071176432202101</v>
      </c>
      <c r="Y26" s="59">
        <f t="shared" si="2"/>
        <v>14.814989623024601</v>
      </c>
      <c r="Z26" s="59">
        <f t="shared" si="2"/>
        <v>15.558802813847102</v>
      </c>
      <c r="AA26" s="59">
        <f t="shared" si="2"/>
        <v>16.302616004669602</v>
      </c>
      <c r="AB26" s="59">
        <f t="shared" si="2"/>
        <v>17.046429195492102</v>
      </c>
      <c r="AC26" s="59">
        <f t="shared" si="2"/>
        <v>17.790242386314606</v>
      </c>
      <c r="AD26" s="59">
        <f t="shared" si="2"/>
        <v>18.534055577137106</v>
      </c>
      <c r="AE26" s="59">
        <f t="shared" si="2"/>
        <v>19.277868767959607</v>
      </c>
      <c r="AF26" s="59">
        <f t="shared" si="2"/>
        <v>20.021681958782107</v>
      </c>
      <c r="AG26" s="59">
        <f t="shared" si="2"/>
        <v>20.765495149604607</v>
      </c>
      <c r="AH26" s="59">
        <f t="shared" si="2"/>
        <v>21.509308340427111</v>
      </c>
      <c r="AI26" s="59">
        <f t="shared" si="2"/>
        <v>22.253121531249615</v>
      </c>
      <c r="AJ26" s="59">
        <f t="shared" si="2"/>
        <v>22.996934722072123</v>
      </c>
      <c r="AK26" s="59">
        <f t="shared" si="2"/>
        <v>23.740747912894626</v>
      </c>
      <c r="AL26" s="59">
        <f t="shared" si="2"/>
        <v>24.48456110371713</v>
      </c>
      <c r="AM26" s="59">
        <f t="shared" si="2"/>
        <v>25.228374294539634</v>
      </c>
      <c r="AN26" s="59">
        <f t="shared" si="2"/>
        <v>25.972187485362138</v>
      </c>
      <c r="AO26" s="59">
        <f t="shared" si="2"/>
        <v>26.716000676184642</v>
      </c>
      <c r="AP26" s="59">
        <f t="shared" si="2"/>
        <v>27.459813867007149</v>
      </c>
      <c r="AQ26" s="59">
        <f t="shared" si="2"/>
        <v>28.203627057829653</v>
      </c>
      <c r="AR26" s="59">
        <f t="shared" si="2"/>
        <v>28.947440248652157</v>
      </c>
      <c r="AS26" s="59">
        <f t="shared" si="2"/>
        <v>29.691253439474661</v>
      </c>
      <c r="AT26" s="59">
        <f t="shared" si="2"/>
        <v>30.435066630297165</v>
      </c>
      <c r="AU26" s="59">
        <f t="shared" si="2"/>
        <v>31.178879821119668</v>
      </c>
      <c r="AV26" s="59">
        <f t="shared" si="2"/>
        <v>31.922693011942176</v>
      </c>
      <c r="AW26" s="59">
        <f t="shared" si="2"/>
        <v>32.66650620276468</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-4.7904800000000005</v>
      </c>
      <c r="F28" s="34">
        <f t="shared" ref="F28:AW28" si="4">F26*F27</f>
        <v>-4.2088842860270832</v>
      </c>
      <c r="G28" s="34">
        <f t="shared" si="4"/>
        <v>-3.6181685720541661</v>
      </c>
      <c r="H28" s="34">
        <f t="shared" si="4"/>
        <v>-3.0168128580812485</v>
      </c>
      <c r="I28" s="34">
        <f t="shared" si="4"/>
        <v>-2.4069771441083327</v>
      </c>
      <c r="J28" s="34">
        <f t="shared" si="4"/>
        <v>-1.7779265914503311</v>
      </c>
      <c r="K28" s="34">
        <f t="shared" si="4"/>
        <v>-1.14063603879233</v>
      </c>
      <c r="L28" s="34">
        <f t="shared" si="4"/>
        <v>-0.49734548613432922</v>
      </c>
      <c r="M28" s="34">
        <f t="shared" si="4"/>
        <v>4.7113850665236745</v>
      </c>
      <c r="N28" s="34">
        <f t="shared" si="4"/>
        <v>5.3064356191816753</v>
      </c>
      <c r="O28" s="34">
        <f t="shared" si="4"/>
        <v>5.9014861718396752</v>
      </c>
      <c r="P28" s="34">
        <f t="shared" si="4"/>
        <v>6.4965367244976768</v>
      </c>
      <c r="Q28" s="34">
        <f t="shared" si="4"/>
        <v>7.0915872771556767</v>
      </c>
      <c r="R28" s="34">
        <f t="shared" si="4"/>
        <v>7.6866378298136766</v>
      </c>
      <c r="S28" s="34">
        <f t="shared" si="4"/>
        <v>8.2816883824716783</v>
      </c>
      <c r="T28" s="34">
        <f t="shared" si="4"/>
        <v>8.8767389351296782</v>
      </c>
      <c r="U28" s="34">
        <f t="shared" si="4"/>
        <v>9.4717894877876798</v>
      </c>
      <c r="V28" s="34">
        <f t="shared" si="4"/>
        <v>10.06684004044568</v>
      </c>
      <c r="W28" s="34">
        <f t="shared" si="4"/>
        <v>10.661890593103681</v>
      </c>
      <c r="X28" s="34">
        <f t="shared" si="4"/>
        <v>11.256941145761681</v>
      </c>
      <c r="Y28" s="34">
        <f t="shared" si="4"/>
        <v>11.851991698419681</v>
      </c>
      <c r="Z28" s="34">
        <f t="shared" si="4"/>
        <v>12.447042251077683</v>
      </c>
      <c r="AA28" s="34">
        <f t="shared" si="4"/>
        <v>13.042092803735683</v>
      </c>
      <c r="AB28" s="34">
        <f t="shared" si="4"/>
        <v>13.637143356393683</v>
      </c>
      <c r="AC28" s="34">
        <f t="shared" si="4"/>
        <v>14.232193909051686</v>
      </c>
      <c r="AD28" s="34">
        <f t="shared" si="4"/>
        <v>14.827244461709686</v>
      </c>
      <c r="AE28" s="34">
        <f t="shared" si="4"/>
        <v>15.422295014367686</v>
      </c>
      <c r="AF28" s="34">
        <f t="shared" si="4"/>
        <v>16.017345567025686</v>
      </c>
      <c r="AG28" s="34">
        <f t="shared" si="4"/>
        <v>16.612396119683687</v>
      </c>
      <c r="AH28" s="34">
        <f t="shared" si="4"/>
        <v>17.207446672341689</v>
      </c>
      <c r="AI28" s="34">
        <f t="shared" si="4"/>
        <v>17.802497224999694</v>
      </c>
      <c r="AJ28" s="34">
        <f t="shared" si="4"/>
        <v>18.397547777657699</v>
      </c>
      <c r="AK28" s="34">
        <f t="shared" si="4"/>
        <v>18.992598330315701</v>
      </c>
      <c r="AL28" s="34">
        <f t="shared" si="4"/>
        <v>19.587648882973706</v>
      </c>
      <c r="AM28" s="34">
        <f t="shared" si="4"/>
        <v>20.182699435631708</v>
      </c>
      <c r="AN28" s="34">
        <f t="shared" si="4"/>
        <v>20.777749988289713</v>
      </c>
      <c r="AO28" s="34">
        <f t="shared" si="4"/>
        <v>21.372800540947715</v>
      </c>
      <c r="AP28" s="34">
        <f t="shared" si="4"/>
        <v>21.96785109360572</v>
      </c>
      <c r="AQ28" s="34">
        <f t="shared" si="4"/>
        <v>22.562901646263725</v>
      </c>
      <c r="AR28" s="34">
        <f t="shared" si="4"/>
        <v>23.157952198921727</v>
      </c>
      <c r="AS28" s="34">
        <f t="shared" si="4"/>
        <v>23.753002751579729</v>
      </c>
      <c r="AT28" s="34">
        <f t="shared" si="4"/>
        <v>24.348053304237734</v>
      </c>
      <c r="AU28" s="34">
        <f t="shared" si="4"/>
        <v>24.943103856895736</v>
      </c>
      <c r="AV28" s="34">
        <f t="shared" si="4"/>
        <v>25.538154409553741</v>
      </c>
      <c r="AW28" s="34">
        <f t="shared" si="4"/>
        <v>26.133204962211746</v>
      </c>
      <c r="AX28" s="34"/>
      <c r="AY28" s="34"/>
      <c r="AZ28" s="34"/>
      <c r="BA28" s="34"/>
      <c r="BB28" s="34"/>
      <c r="BC28" s="34"/>
      <c r="BD28" s="34"/>
    </row>
    <row r="29" spans="1:56" x14ac:dyDescent="0.3">
      <c r="A29" s="115"/>
      <c r="B29" s="9" t="s">
        <v>92</v>
      </c>
      <c r="C29" s="11" t="s">
        <v>44</v>
      </c>
      <c r="D29" s="9" t="s">
        <v>40</v>
      </c>
      <c r="E29" s="34">
        <f>E26-E28</f>
        <v>-1.1976199999999997</v>
      </c>
      <c r="F29" s="34">
        <f t="shared" ref="F29:AW29" si="5">F26-F28</f>
        <v>-1.0522210715067706</v>
      </c>
      <c r="G29" s="34">
        <f t="shared" si="5"/>
        <v>-0.90454214301354119</v>
      </c>
      <c r="H29" s="34">
        <f t="shared" si="5"/>
        <v>-0.75420321452031214</v>
      </c>
      <c r="I29" s="34">
        <f t="shared" si="5"/>
        <v>-0.60174428602708296</v>
      </c>
      <c r="J29" s="34">
        <f t="shared" si="5"/>
        <v>-0.4444816478625826</v>
      </c>
      <c r="K29" s="34">
        <f t="shared" si="5"/>
        <v>-0.2851590096980825</v>
      </c>
      <c r="L29" s="34">
        <f t="shared" si="5"/>
        <v>-0.12433637153358229</v>
      </c>
      <c r="M29" s="34">
        <f t="shared" si="5"/>
        <v>1.177846266630918</v>
      </c>
      <c r="N29" s="34">
        <f t="shared" si="5"/>
        <v>1.3266089047954184</v>
      </c>
      <c r="O29" s="34">
        <f t="shared" si="5"/>
        <v>1.4753715429599188</v>
      </c>
      <c r="P29" s="34">
        <f t="shared" si="5"/>
        <v>1.6241341811244183</v>
      </c>
      <c r="Q29" s="34">
        <f t="shared" si="5"/>
        <v>1.7728968192889187</v>
      </c>
      <c r="R29" s="34">
        <f t="shared" si="5"/>
        <v>1.9216594574534192</v>
      </c>
      <c r="S29" s="34">
        <f t="shared" si="5"/>
        <v>2.0704220956179196</v>
      </c>
      <c r="T29" s="34">
        <f t="shared" si="5"/>
        <v>2.21918473378242</v>
      </c>
      <c r="U29" s="34">
        <f t="shared" si="5"/>
        <v>2.3679473719469186</v>
      </c>
      <c r="V29" s="34">
        <f t="shared" si="5"/>
        <v>2.516710010111419</v>
      </c>
      <c r="W29" s="34">
        <f t="shared" si="5"/>
        <v>2.6654726482759195</v>
      </c>
      <c r="X29" s="34">
        <f t="shared" si="5"/>
        <v>2.8142352864404199</v>
      </c>
      <c r="Y29" s="34">
        <f t="shared" si="5"/>
        <v>2.9629979246049203</v>
      </c>
      <c r="Z29" s="34">
        <f t="shared" si="5"/>
        <v>3.1117605627694189</v>
      </c>
      <c r="AA29" s="34">
        <f t="shared" si="5"/>
        <v>3.2605232009339193</v>
      </c>
      <c r="AB29" s="34">
        <f t="shared" si="5"/>
        <v>3.4092858390984198</v>
      </c>
      <c r="AC29" s="34">
        <f t="shared" si="5"/>
        <v>3.5580484772629202</v>
      </c>
      <c r="AD29" s="34">
        <f t="shared" si="5"/>
        <v>3.7068111154274206</v>
      </c>
      <c r="AE29" s="34">
        <f t="shared" si="5"/>
        <v>3.855573753591921</v>
      </c>
      <c r="AF29" s="34">
        <f t="shared" si="5"/>
        <v>4.0043363917564214</v>
      </c>
      <c r="AG29" s="34">
        <f t="shared" si="5"/>
        <v>4.1530990299209201</v>
      </c>
      <c r="AH29" s="34">
        <f t="shared" si="5"/>
        <v>4.3018616680854223</v>
      </c>
      <c r="AI29" s="34">
        <f t="shared" si="5"/>
        <v>4.4506243062499209</v>
      </c>
      <c r="AJ29" s="34">
        <f t="shared" si="5"/>
        <v>4.5993869444144231</v>
      </c>
      <c r="AK29" s="34">
        <f t="shared" si="5"/>
        <v>4.7481495825789253</v>
      </c>
      <c r="AL29" s="34">
        <f t="shared" si="5"/>
        <v>4.8969122207434239</v>
      </c>
      <c r="AM29" s="34">
        <f t="shared" si="5"/>
        <v>5.0456748589079261</v>
      </c>
      <c r="AN29" s="34">
        <f t="shared" si="5"/>
        <v>5.1944374970724247</v>
      </c>
      <c r="AO29" s="34">
        <f t="shared" si="5"/>
        <v>5.3432001352369269</v>
      </c>
      <c r="AP29" s="34">
        <f t="shared" si="5"/>
        <v>5.4919627734014291</v>
      </c>
      <c r="AQ29" s="34">
        <f t="shared" si="5"/>
        <v>5.6407254115659278</v>
      </c>
      <c r="AR29" s="34">
        <f t="shared" si="5"/>
        <v>5.78948804973043</v>
      </c>
      <c r="AS29" s="34">
        <f t="shared" si="5"/>
        <v>5.9382506878949322</v>
      </c>
      <c r="AT29" s="34">
        <f t="shared" si="5"/>
        <v>6.0870133260594308</v>
      </c>
      <c r="AU29" s="34">
        <f t="shared" si="5"/>
        <v>6.235775964223933</v>
      </c>
      <c r="AV29" s="34">
        <f t="shared" si="5"/>
        <v>6.3845386023884352</v>
      </c>
      <c r="AW29" s="34">
        <f t="shared" si="5"/>
        <v>6.5333012405529338</v>
      </c>
      <c r="AX29" s="34"/>
      <c r="AY29" s="34"/>
      <c r="AZ29" s="34"/>
      <c r="BA29" s="34"/>
      <c r="BB29" s="34"/>
      <c r="BC29" s="34"/>
      <c r="BD29" s="34"/>
    </row>
    <row r="30" spans="1:56" ht="16.5" hidden="1" customHeight="1" outlineLevel="1" x14ac:dyDescent="0.35">
      <c r="A30" s="115"/>
      <c r="B30" s="9" t="s">
        <v>1</v>
      </c>
      <c r="C30" s="11" t="s">
        <v>53</v>
      </c>
      <c r="D30" s="9" t="s">
        <v>40</v>
      </c>
      <c r="F30" s="34">
        <f>$E$28/'Fixed data'!$C$7</f>
        <v>-0.10645511111111113</v>
      </c>
      <c r="G30" s="34">
        <f>$E$28/'Fixed data'!$C$7</f>
        <v>-0.10645511111111113</v>
      </c>
      <c r="H30" s="34">
        <f>$E$28/'Fixed data'!$C$7</f>
        <v>-0.10645511111111113</v>
      </c>
      <c r="I30" s="34">
        <f>$E$28/'Fixed data'!$C$7</f>
        <v>-0.10645511111111113</v>
      </c>
      <c r="J30" s="34">
        <f>$E$28/'Fixed data'!$C$7</f>
        <v>-0.10645511111111113</v>
      </c>
      <c r="K30" s="34">
        <f>$E$28/'Fixed data'!$C$7</f>
        <v>-0.10645511111111113</v>
      </c>
      <c r="L30" s="34">
        <f>$E$28/'Fixed data'!$C$7</f>
        <v>-0.10645511111111113</v>
      </c>
      <c r="M30" s="34">
        <f>$E$28/'Fixed data'!$C$7</f>
        <v>-0.10645511111111113</v>
      </c>
      <c r="N30" s="34">
        <f>$E$28/'Fixed data'!$C$7</f>
        <v>-0.10645511111111113</v>
      </c>
      <c r="O30" s="34">
        <f>$E$28/'Fixed data'!$C$7</f>
        <v>-0.10645511111111113</v>
      </c>
      <c r="P30" s="34">
        <f>$E$28/'Fixed data'!$C$7</f>
        <v>-0.10645511111111113</v>
      </c>
      <c r="Q30" s="34">
        <f>$E$28/'Fixed data'!$C$7</f>
        <v>-0.10645511111111113</v>
      </c>
      <c r="R30" s="34">
        <f>$E$28/'Fixed data'!$C$7</f>
        <v>-0.10645511111111113</v>
      </c>
      <c r="S30" s="34">
        <f>$E$28/'Fixed data'!$C$7</f>
        <v>-0.10645511111111113</v>
      </c>
      <c r="T30" s="34">
        <f>$E$28/'Fixed data'!$C$7</f>
        <v>-0.10645511111111113</v>
      </c>
      <c r="U30" s="34">
        <f>$E$28/'Fixed data'!$C$7</f>
        <v>-0.10645511111111113</v>
      </c>
      <c r="V30" s="34">
        <f>$E$28/'Fixed data'!$C$7</f>
        <v>-0.10645511111111113</v>
      </c>
      <c r="W30" s="34">
        <f>$E$28/'Fixed data'!$C$7</f>
        <v>-0.10645511111111113</v>
      </c>
      <c r="X30" s="34">
        <f>$E$28/'Fixed data'!$C$7</f>
        <v>-0.10645511111111113</v>
      </c>
      <c r="Y30" s="34">
        <f>$E$28/'Fixed data'!$C$7</f>
        <v>-0.10645511111111113</v>
      </c>
      <c r="Z30" s="34">
        <f>$E$28/'Fixed data'!$C$7</f>
        <v>-0.10645511111111113</v>
      </c>
      <c r="AA30" s="34">
        <f>$E$28/'Fixed data'!$C$7</f>
        <v>-0.10645511111111113</v>
      </c>
      <c r="AB30" s="34">
        <f>$E$28/'Fixed data'!$C$7</f>
        <v>-0.10645511111111113</v>
      </c>
      <c r="AC30" s="34">
        <f>$E$28/'Fixed data'!$C$7</f>
        <v>-0.10645511111111113</v>
      </c>
      <c r="AD30" s="34">
        <f>$E$28/'Fixed data'!$C$7</f>
        <v>-0.10645511111111113</v>
      </c>
      <c r="AE30" s="34">
        <f>$E$28/'Fixed data'!$C$7</f>
        <v>-0.10645511111111113</v>
      </c>
      <c r="AF30" s="34">
        <f>$E$28/'Fixed data'!$C$7</f>
        <v>-0.10645511111111113</v>
      </c>
      <c r="AG30" s="34">
        <f>$E$28/'Fixed data'!$C$7</f>
        <v>-0.10645511111111113</v>
      </c>
      <c r="AH30" s="34">
        <f>$E$28/'Fixed data'!$C$7</f>
        <v>-0.10645511111111113</v>
      </c>
      <c r="AI30" s="34">
        <f>$E$28/'Fixed data'!$C$7</f>
        <v>-0.10645511111111113</v>
      </c>
      <c r="AJ30" s="34">
        <f>$E$28/'Fixed data'!$C$7</f>
        <v>-0.10645511111111113</v>
      </c>
      <c r="AK30" s="34">
        <f>$E$28/'Fixed data'!$C$7</f>
        <v>-0.10645511111111113</v>
      </c>
      <c r="AL30" s="34">
        <f>$E$28/'Fixed data'!$C$7</f>
        <v>-0.10645511111111113</v>
      </c>
      <c r="AM30" s="34">
        <f>$E$28/'Fixed data'!$C$7</f>
        <v>-0.10645511111111113</v>
      </c>
      <c r="AN30" s="34">
        <f>$E$28/'Fixed data'!$C$7</f>
        <v>-0.10645511111111113</v>
      </c>
      <c r="AO30" s="34">
        <f>$E$28/'Fixed data'!$C$7</f>
        <v>-0.10645511111111113</v>
      </c>
      <c r="AP30" s="34">
        <f>$E$28/'Fixed data'!$C$7</f>
        <v>-0.10645511111111113</v>
      </c>
      <c r="AQ30" s="34">
        <f>$E$28/'Fixed data'!$C$7</f>
        <v>-0.10645511111111113</v>
      </c>
      <c r="AR30" s="34">
        <f>$E$28/'Fixed data'!$C$7</f>
        <v>-0.10645511111111113</v>
      </c>
      <c r="AS30" s="34">
        <f>$E$28/'Fixed data'!$C$7</f>
        <v>-0.10645511111111113</v>
      </c>
      <c r="AT30" s="34">
        <f>$E$28/'Fixed data'!$C$7</f>
        <v>-0.10645511111111113</v>
      </c>
      <c r="AU30" s="34">
        <f>$E$28/'Fixed data'!$C$7</f>
        <v>-0.10645511111111113</v>
      </c>
      <c r="AV30" s="34">
        <f>$E$28/'Fixed data'!$C$7</f>
        <v>-0.10645511111111113</v>
      </c>
      <c r="AW30" s="34">
        <f>$E$28/'Fixed data'!$C$7</f>
        <v>-0.10645511111111113</v>
      </c>
      <c r="AX30" s="34">
        <f>$E$28/'Fixed data'!$C$7</f>
        <v>-0.10645511111111113</v>
      </c>
      <c r="AY30" s="34"/>
      <c r="AZ30" s="34"/>
      <c r="BA30" s="34"/>
      <c r="BB30" s="34"/>
      <c r="BC30" s="34"/>
      <c r="BD30" s="34"/>
    </row>
    <row r="31" spans="1:56" ht="16.5" hidden="1" customHeight="1" outlineLevel="1" x14ac:dyDescent="0.35">
      <c r="A31" s="115"/>
      <c r="B31" s="9" t="s">
        <v>2</v>
      </c>
      <c r="C31" s="11" t="s">
        <v>54</v>
      </c>
      <c r="D31" s="9" t="s">
        <v>40</v>
      </c>
      <c r="F31" s="34"/>
      <c r="G31" s="34">
        <f>$F$28/'Fixed data'!$C$7</f>
        <v>-9.3530761911712959E-2</v>
      </c>
      <c r="H31" s="34">
        <f>$F$28/'Fixed data'!$C$7</f>
        <v>-9.3530761911712959E-2</v>
      </c>
      <c r="I31" s="34">
        <f>$F$28/'Fixed data'!$C$7</f>
        <v>-9.3530761911712959E-2</v>
      </c>
      <c r="J31" s="34">
        <f>$F$28/'Fixed data'!$C$7</f>
        <v>-9.3530761911712959E-2</v>
      </c>
      <c r="K31" s="34">
        <f>$F$28/'Fixed data'!$C$7</f>
        <v>-9.3530761911712959E-2</v>
      </c>
      <c r="L31" s="34">
        <f>$F$28/'Fixed data'!$C$7</f>
        <v>-9.3530761911712959E-2</v>
      </c>
      <c r="M31" s="34">
        <f>$F$28/'Fixed data'!$C$7</f>
        <v>-9.3530761911712959E-2</v>
      </c>
      <c r="N31" s="34">
        <f>$F$28/'Fixed data'!$C$7</f>
        <v>-9.3530761911712959E-2</v>
      </c>
      <c r="O31" s="34">
        <f>$F$28/'Fixed data'!$C$7</f>
        <v>-9.3530761911712959E-2</v>
      </c>
      <c r="P31" s="34">
        <f>$F$28/'Fixed data'!$C$7</f>
        <v>-9.3530761911712959E-2</v>
      </c>
      <c r="Q31" s="34">
        <f>$F$28/'Fixed data'!$C$7</f>
        <v>-9.3530761911712959E-2</v>
      </c>
      <c r="R31" s="34">
        <f>$F$28/'Fixed data'!$C$7</f>
        <v>-9.3530761911712959E-2</v>
      </c>
      <c r="S31" s="34">
        <f>$F$28/'Fixed data'!$C$7</f>
        <v>-9.3530761911712959E-2</v>
      </c>
      <c r="T31" s="34">
        <f>$F$28/'Fixed data'!$C$7</f>
        <v>-9.3530761911712959E-2</v>
      </c>
      <c r="U31" s="34">
        <f>$F$28/'Fixed data'!$C$7</f>
        <v>-9.3530761911712959E-2</v>
      </c>
      <c r="V31" s="34">
        <f>$F$28/'Fixed data'!$C$7</f>
        <v>-9.3530761911712959E-2</v>
      </c>
      <c r="W31" s="34">
        <f>$F$28/'Fixed data'!$C$7</f>
        <v>-9.3530761911712959E-2</v>
      </c>
      <c r="X31" s="34">
        <f>$F$28/'Fixed data'!$C$7</f>
        <v>-9.3530761911712959E-2</v>
      </c>
      <c r="Y31" s="34">
        <f>$F$28/'Fixed data'!$C$7</f>
        <v>-9.3530761911712959E-2</v>
      </c>
      <c r="Z31" s="34">
        <f>$F$28/'Fixed data'!$C$7</f>
        <v>-9.3530761911712959E-2</v>
      </c>
      <c r="AA31" s="34">
        <f>$F$28/'Fixed data'!$C$7</f>
        <v>-9.3530761911712959E-2</v>
      </c>
      <c r="AB31" s="34">
        <f>$F$28/'Fixed data'!$C$7</f>
        <v>-9.3530761911712959E-2</v>
      </c>
      <c r="AC31" s="34">
        <f>$F$28/'Fixed data'!$C$7</f>
        <v>-9.3530761911712959E-2</v>
      </c>
      <c r="AD31" s="34">
        <f>$F$28/'Fixed data'!$C$7</f>
        <v>-9.3530761911712959E-2</v>
      </c>
      <c r="AE31" s="34">
        <f>$F$28/'Fixed data'!$C$7</f>
        <v>-9.3530761911712959E-2</v>
      </c>
      <c r="AF31" s="34">
        <f>$F$28/'Fixed data'!$C$7</f>
        <v>-9.3530761911712959E-2</v>
      </c>
      <c r="AG31" s="34">
        <f>$F$28/'Fixed data'!$C$7</f>
        <v>-9.3530761911712959E-2</v>
      </c>
      <c r="AH31" s="34">
        <f>$F$28/'Fixed data'!$C$7</f>
        <v>-9.3530761911712959E-2</v>
      </c>
      <c r="AI31" s="34">
        <f>$F$28/'Fixed data'!$C$7</f>
        <v>-9.3530761911712959E-2</v>
      </c>
      <c r="AJ31" s="34">
        <f>$F$28/'Fixed data'!$C$7</f>
        <v>-9.3530761911712959E-2</v>
      </c>
      <c r="AK31" s="34">
        <f>$F$28/'Fixed data'!$C$7</f>
        <v>-9.3530761911712959E-2</v>
      </c>
      <c r="AL31" s="34">
        <f>$F$28/'Fixed data'!$C$7</f>
        <v>-9.3530761911712959E-2</v>
      </c>
      <c r="AM31" s="34">
        <f>$F$28/'Fixed data'!$C$7</f>
        <v>-9.3530761911712959E-2</v>
      </c>
      <c r="AN31" s="34">
        <f>$F$28/'Fixed data'!$C$7</f>
        <v>-9.3530761911712959E-2</v>
      </c>
      <c r="AO31" s="34">
        <f>$F$28/'Fixed data'!$C$7</f>
        <v>-9.3530761911712959E-2</v>
      </c>
      <c r="AP31" s="34">
        <f>$F$28/'Fixed data'!$C$7</f>
        <v>-9.3530761911712959E-2</v>
      </c>
      <c r="AQ31" s="34">
        <f>$F$28/'Fixed data'!$C$7</f>
        <v>-9.3530761911712959E-2</v>
      </c>
      <c r="AR31" s="34">
        <f>$F$28/'Fixed data'!$C$7</f>
        <v>-9.3530761911712959E-2</v>
      </c>
      <c r="AS31" s="34">
        <f>$F$28/'Fixed data'!$C$7</f>
        <v>-9.3530761911712959E-2</v>
      </c>
      <c r="AT31" s="34">
        <f>$F$28/'Fixed data'!$C$7</f>
        <v>-9.3530761911712959E-2</v>
      </c>
      <c r="AU31" s="34">
        <f>$F$28/'Fixed data'!$C$7</f>
        <v>-9.3530761911712959E-2</v>
      </c>
      <c r="AV31" s="34">
        <f>$F$28/'Fixed data'!$C$7</f>
        <v>-9.3530761911712959E-2</v>
      </c>
      <c r="AW31" s="34">
        <f>$F$28/'Fixed data'!$C$7</f>
        <v>-9.3530761911712959E-2</v>
      </c>
      <c r="AX31" s="34">
        <f>$F$28/'Fixed data'!$C$7</f>
        <v>-9.3530761911712959E-2</v>
      </c>
      <c r="AY31" s="34">
        <f>$F$28/'Fixed data'!$C$7</f>
        <v>-9.3530761911712959E-2</v>
      </c>
      <c r="AZ31" s="34"/>
      <c r="BA31" s="34"/>
      <c r="BB31" s="34"/>
      <c r="BC31" s="34"/>
      <c r="BD31" s="34"/>
    </row>
    <row r="32" spans="1:56" ht="16.5" hidden="1" customHeight="1" outlineLevel="1" x14ac:dyDescent="0.35">
      <c r="A32" s="115"/>
      <c r="B32" s="9" t="s">
        <v>3</v>
      </c>
      <c r="C32" s="11" t="s">
        <v>55</v>
      </c>
      <c r="D32" s="9" t="s">
        <v>40</v>
      </c>
      <c r="F32" s="34"/>
      <c r="G32" s="34"/>
      <c r="H32" s="34">
        <f>$G$28/'Fixed data'!$C$7</f>
        <v>-8.0403746045648136E-2</v>
      </c>
      <c r="I32" s="34">
        <f>$G$28/'Fixed data'!$C$7</f>
        <v>-8.0403746045648136E-2</v>
      </c>
      <c r="J32" s="34">
        <f>$G$28/'Fixed data'!$C$7</f>
        <v>-8.0403746045648136E-2</v>
      </c>
      <c r="K32" s="34">
        <f>$G$28/'Fixed data'!$C$7</f>
        <v>-8.0403746045648136E-2</v>
      </c>
      <c r="L32" s="34">
        <f>$G$28/'Fixed data'!$C$7</f>
        <v>-8.0403746045648136E-2</v>
      </c>
      <c r="M32" s="34">
        <f>$G$28/'Fixed data'!$C$7</f>
        <v>-8.0403746045648136E-2</v>
      </c>
      <c r="N32" s="34">
        <f>$G$28/'Fixed data'!$C$7</f>
        <v>-8.0403746045648136E-2</v>
      </c>
      <c r="O32" s="34">
        <f>$G$28/'Fixed data'!$C$7</f>
        <v>-8.0403746045648136E-2</v>
      </c>
      <c r="P32" s="34">
        <f>$G$28/'Fixed data'!$C$7</f>
        <v>-8.0403746045648136E-2</v>
      </c>
      <c r="Q32" s="34">
        <f>$G$28/'Fixed data'!$C$7</f>
        <v>-8.0403746045648136E-2</v>
      </c>
      <c r="R32" s="34">
        <f>$G$28/'Fixed data'!$C$7</f>
        <v>-8.0403746045648136E-2</v>
      </c>
      <c r="S32" s="34">
        <f>$G$28/'Fixed data'!$C$7</f>
        <v>-8.0403746045648136E-2</v>
      </c>
      <c r="T32" s="34">
        <f>$G$28/'Fixed data'!$C$7</f>
        <v>-8.0403746045648136E-2</v>
      </c>
      <c r="U32" s="34">
        <f>$G$28/'Fixed data'!$C$7</f>
        <v>-8.0403746045648136E-2</v>
      </c>
      <c r="V32" s="34">
        <f>$G$28/'Fixed data'!$C$7</f>
        <v>-8.0403746045648136E-2</v>
      </c>
      <c r="W32" s="34">
        <f>$G$28/'Fixed data'!$C$7</f>
        <v>-8.0403746045648136E-2</v>
      </c>
      <c r="X32" s="34">
        <f>$G$28/'Fixed data'!$C$7</f>
        <v>-8.0403746045648136E-2</v>
      </c>
      <c r="Y32" s="34">
        <f>$G$28/'Fixed data'!$C$7</f>
        <v>-8.0403746045648136E-2</v>
      </c>
      <c r="Z32" s="34">
        <f>$G$28/'Fixed data'!$C$7</f>
        <v>-8.0403746045648136E-2</v>
      </c>
      <c r="AA32" s="34">
        <f>$G$28/'Fixed data'!$C$7</f>
        <v>-8.0403746045648136E-2</v>
      </c>
      <c r="AB32" s="34">
        <f>$G$28/'Fixed data'!$C$7</f>
        <v>-8.0403746045648136E-2</v>
      </c>
      <c r="AC32" s="34">
        <f>$G$28/'Fixed data'!$C$7</f>
        <v>-8.0403746045648136E-2</v>
      </c>
      <c r="AD32" s="34">
        <f>$G$28/'Fixed data'!$C$7</f>
        <v>-8.0403746045648136E-2</v>
      </c>
      <c r="AE32" s="34">
        <f>$G$28/'Fixed data'!$C$7</f>
        <v>-8.0403746045648136E-2</v>
      </c>
      <c r="AF32" s="34">
        <f>$G$28/'Fixed data'!$C$7</f>
        <v>-8.0403746045648136E-2</v>
      </c>
      <c r="AG32" s="34">
        <f>$G$28/'Fixed data'!$C$7</f>
        <v>-8.0403746045648136E-2</v>
      </c>
      <c r="AH32" s="34">
        <f>$G$28/'Fixed data'!$C$7</f>
        <v>-8.0403746045648136E-2</v>
      </c>
      <c r="AI32" s="34">
        <f>$G$28/'Fixed data'!$C$7</f>
        <v>-8.0403746045648136E-2</v>
      </c>
      <c r="AJ32" s="34">
        <f>$G$28/'Fixed data'!$C$7</f>
        <v>-8.0403746045648136E-2</v>
      </c>
      <c r="AK32" s="34">
        <f>$G$28/'Fixed data'!$C$7</f>
        <v>-8.0403746045648136E-2</v>
      </c>
      <c r="AL32" s="34">
        <f>$G$28/'Fixed data'!$C$7</f>
        <v>-8.0403746045648136E-2</v>
      </c>
      <c r="AM32" s="34">
        <f>$G$28/'Fixed data'!$C$7</f>
        <v>-8.0403746045648136E-2</v>
      </c>
      <c r="AN32" s="34">
        <f>$G$28/'Fixed data'!$C$7</f>
        <v>-8.0403746045648136E-2</v>
      </c>
      <c r="AO32" s="34">
        <f>$G$28/'Fixed data'!$C$7</f>
        <v>-8.0403746045648136E-2</v>
      </c>
      <c r="AP32" s="34">
        <f>$G$28/'Fixed data'!$C$7</f>
        <v>-8.0403746045648136E-2</v>
      </c>
      <c r="AQ32" s="34">
        <f>$G$28/'Fixed data'!$C$7</f>
        <v>-8.0403746045648136E-2</v>
      </c>
      <c r="AR32" s="34">
        <f>$G$28/'Fixed data'!$C$7</f>
        <v>-8.0403746045648136E-2</v>
      </c>
      <c r="AS32" s="34">
        <f>$G$28/'Fixed data'!$C$7</f>
        <v>-8.0403746045648136E-2</v>
      </c>
      <c r="AT32" s="34">
        <f>$G$28/'Fixed data'!$C$7</f>
        <v>-8.0403746045648136E-2</v>
      </c>
      <c r="AU32" s="34">
        <f>$G$28/'Fixed data'!$C$7</f>
        <v>-8.0403746045648136E-2</v>
      </c>
      <c r="AV32" s="34">
        <f>$G$28/'Fixed data'!$C$7</f>
        <v>-8.0403746045648136E-2</v>
      </c>
      <c r="AW32" s="34">
        <f>$G$28/'Fixed data'!$C$7</f>
        <v>-8.0403746045648136E-2</v>
      </c>
      <c r="AX32" s="34">
        <f>$G$28/'Fixed data'!$C$7</f>
        <v>-8.0403746045648136E-2</v>
      </c>
      <c r="AY32" s="34">
        <f>$G$28/'Fixed data'!$C$7</f>
        <v>-8.0403746045648136E-2</v>
      </c>
      <c r="AZ32" s="34">
        <f>$G$28/'Fixed data'!$C$7</f>
        <v>-8.0403746045648136E-2</v>
      </c>
      <c r="BA32" s="34"/>
      <c r="BB32" s="34"/>
      <c r="BC32" s="34"/>
      <c r="BD32" s="34"/>
    </row>
    <row r="33" spans="1:57" ht="16.5" hidden="1" customHeight="1" outlineLevel="1" x14ac:dyDescent="0.35">
      <c r="A33" s="115"/>
      <c r="B33" s="9" t="s">
        <v>4</v>
      </c>
      <c r="C33" s="11" t="s">
        <v>56</v>
      </c>
      <c r="D33" s="9" t="s">
        <v>40</v>
      </c>
      <c r="F33" s="34"/>
      <c r="G33" s="34"/>
      <c r="H33" s="34"/>
      <c r="I33" s="34">
        <f>$H$28/'Fixed data'!$C$7</f>
        <v>-6.7040285735138858E-2</v>
      </c>
      <c r="J33" s="34">
        <f>$H$28/'Fixed data'!$C$7</f>
        <v>-6.7040285735138858E-2</v>
      </c>
      <c r="K33" s="34">
        <f>$H$28/'Fixed data'!$C$7</f>
        <v>-6.7040285735138858E-2</v>
      </c>
      <c r="L33" s="34">
        <f>$H$28/'Fixed data'!$C$7</f>
        <v>-6.7040285735138858E-2</v>
      </c>
      <c r="M33" s="34">
        <f>$H$28/'Fixed data'!$C$7</f>
        <v>-6.7040285735138858E-2</v>
      </c>
      <c r="N33" s="34">
        <f>$H$28/'Fixed data'!$C$7</f>
        <v>-6.7040285735138858E-2</v>
      </c>
      <c r="O33" s="34">
        <f>$H$28/'Fixed data'!$C$7</f>
        <v>-6.7040285735138858E-2</v>
      </c>
      <c r="P33" s="34">
        <f>$H$28/'Fixed data'!$C$7</f>
        <v>-6.7040285735138858E-2</v>
      </c>
      <c r="Q33" s="34">
        <f>$H$28/'Fixed data'!$C$7</f>
        <v>-6.7040285735138858E-2</v>
      </c>
      <c r="R33" s="34">
        <f>$H$28/'Fixed data'!$C$7</f>
        <v>-6.7040285735138858E-2</v>
      </c>
      <c r="S33" s="34">
        <f>$H$28/'Fixed data'!$C$7</f>
        <v>-6.7040285735138858E-2</v>
      </c>
      <c r="T33" s="34">
        <f>$H$28/'Fixed data'!$C$7</f>
        <v>-6.7040285735138858E-2</v>
      </c>
      <c r="U33" s="34">
        <f>$H$28/'Fixed data'!$C$7</f>
        <v>-6.7040285735138858E-2</v>
      </c>
      <c r="V33" s="34">
        <f>$H$28/'Fixed data'!$C$7</f>
        <v>-6.7040285735138858E-2</v>
      </c>
      <c r="W33" s="34">
        <f>$H$28/'Fixed data'!$C$7</f>
        <v>-6.7040285735138858E-2</v>
      </c>
      <c r="X33" s="34">
        <f>$H$28/'Fixed data'!$C$7</f>
        <v>-6.7040285735138858E-2</v>
      </c>
      <c r="Y33" s="34">
        <f>$H$28/'Fixed data'!$C$7</f>
        <v>-6.7040285735138858E-2</v>
      </c>
      <c r="Z33" s="34">
        <f>$H$28/'Fixed data'!$C$7</f>
        <v>-6.7040285735138858E-2</v>
      </c>
      <c r="AA33" s="34">
        <f>$H$28/'Fixed data'!$C$7</f>
        <v>-6.7040285735138858E-2</v>
      </c>
      <c r="AB33" s="34">
        <f>$H$28/'Fixed data'!$C$7</f>
        <v>-6.7040285735138858E-2</v>
      </c>
      <c r="AC33" s="34">
        <f>$H$28/'Fixed data'!$C$7</f>
        <v>-6.7040285735138858E-2</v>
      </c>
      <c r="AD33" s="34">
        <f>$H$28/'Fixed data'!$C$7</f>
        <v>-6.7040285735138858E-2</v>
      </c>
      <c r="AE33" s="34">
        <f>$H$28/'Fixed data'!$C$7</f>
        <v>-6.7040285735138858E-2</v>
      </c>
      <c r="AF33" s="34">
        <f>$H$28/'Fixed data'!$C$7</f>
        <v>-6.7040285735138858E-2</v>
      </c>
      <c r="AG33" s="34">
        <f>$H$28/'Fixed data'!$C$7</f>
        <v>-6.7040285735138858E-2</v>
      </c>
      <c r="AH33" s="34">
        <f>$H$28/'Fixed data'!$C$7</f>
        <v>-6.7040285735138858E-2</v>
      </c>
      <c r="AI33" s="34">
        <f>$H$28/'Fixed data'!$C$7</f>
        <v>-6.7040285735138858E-2</v>
      </c>
      <c r="AJ33" s="34">
        <f>$H$28/'Fixed data'!$C$7</f>
        <v>-6.7040285735138858E-2</v>
      </c>
      <c r="AK33" s="34">
        <f>$H$28/'Fixed data'!$C$7</f>
        <v>-6.7040285735138858E-2</v>
      </c>
      <c r="AL33" s="34">
        <f>$H$28/'Fixed data'!$C$7</f>
        <v>-6.7040285735138858E-2</v>
      </c>
      <c r="AM33" s="34">
        <f>$H$28/'Fixed data'!$C$7</f>
        <v>-6.7040285735138858E-2</v>
      </c>
      <c r="AN33" s="34">
        <f>$H$28/'Fixed data'!$C$7</f>
        <v>-6.7040285735138858E-2</v>
      </c>
      <c r="AO33" s="34">
        <f>$H$28/'Fixed data'!$C$7</f>
        <v>-6.7040285735138858E-2</v>
      </c>
      <c r="AP33" s="34">
        <f>$H$28/'Fixed data'!$C$7</f>
        <v>-6.7040285735138858E-2</v>
      </c>
      <c r="AQ33" s="34">
        <f>$H$28/'Fixed data'!$C$7</f>
        <v>-6.7040285735138858E-2</v>
      </c>
      <c r="AR33" s="34">
        <f>$H$28/'Fixed data'!$C$7</f>
        <v>-6.7040285735138858E-2</v>
      </c>
      <c r="AS33" s="34">
        <f>$H$28/'Fixed data'!$C$7</f>
        <v>-6.7040285735138858E-2</v>
      </c>
      <c r="AT33" s="34">
        <f>$H$28/'Fixed data'!$C$7</f>
        <v>-6.7040285735138858E-2</v>
      </c>
      <c r="AU33" s="34">
        <f>$H$28/'Fixed data'!$C$7</f>
        <v>-6.7040285735138858E-2</v>
      </c>
      <c r="AV33" s="34">
        <f>$H$28/'Fixed data'!$C$7</f>
        <v>-6.7040285735138858E-2</v>
      </c>
      <c r="AW33" s="34">
        <f>$H$28/'Fixed data'!$C$7</f>
        <v>-6.7040285735138858E-2</v>
      </c>
      <c r="AX33" s="34">
        <f>$H$28/'Fixed data'!$C$7</f>
        <v>-6.7040285735138858E-2</v>
      </c>
      <c r="AY33" s="34">
        <f>$H$28/'Fixed data'!$C$7</f>
        <v>-6.7040285735138858E-2</v>
      </c>
      <c r="AZ33" s="34">
        <f>$H$28/'Fixed data'!$C$7</f>
        <v>-6.7040285735138858E-2</v>
      </c>
      <c r="BA33" s="34">
        <f>$H$28/'Fixed data'!$C$7</f>
        <v>-6.7040285735138858E-2</v>
      </c>
      <c r="BB33" s="34"/>
      <c r="BC33" s="34"/>
      <c r="BD33" s="34"/>
    </row>
    <row r="34" spans="1:57" ht="16.5" hidden="1" customHeight="1" outlineLevel="1" x14ac:dyDescent="0.35">
      <c r="A34" s="115"/>
      <c r="B34" s="9" t="s">
        <v>5</v>
      </c>
      <c r="C34" s="11" t="s">
        <v>57</v>
      </c>
      <c r="D34" s="9" t="s">
        <v>40</v>
      </c>
      <c r="F34" s="34"/>
      <c r="G34" s="34"/>
      <c r="H34" s="34"/>
      <c r="I34" s="34"/>
      <c r="J34" s="34">
        <f>$I$28/'Fixed data'!$C$7</f>
        <v>-5.3488380980185171E-2</v>
      </c>
      <c r="K34" s="34">
        <f>$I$28/'Fixed data'!$C$7</f>
        <v>-5.3488380980185171E-2</v>
      </c>
      <c r="L34" s="34">
        <f>$I$28/'Fixed data'!$C$7</f>
        <v>-5.3488380980185171E-2</v>
      </c>
      <c r="M34" s="34">
        <f>$I$28/'Fixed data'!$C$7</f>
        <v>-5.3488380980185171E-2</v>
      </c>
      <c r="N34" s="34">
        <f>$I$28/'Fixed data'!$C$7</f>
        <v>-5.3488380980185171E-2</v>
      </c>
      <c r="O34" s="34">
        <f>$I$28/'Fixed data'!$C$7</f>
        <v>-5.3488380980185171E-2</v>
      </c>
      <c r="P34" s="34">
        <f>$I$28/'Fixed data'!$C$7</f>
        <v>-5.3488380980185171E-2</v>
      </c>
      <c r="Q34" s="34">
        <f>$I$28/'Fixed data'!$C$7</f>
        <v>-5.3488380980185171E-2</v>
      </c>
      <c r="R34" s="34">
        <f>$I$28/'Fixed data'!$C$7</f>
        <v>-5.3488380980185171E-2</v>
      </c>
      <c r="S34" s="34">
        <f>$I$28/'Fixed data'!$C$7</f>
        <v>-5.3488380980185171E-2</v>
      </c>
      <c r="T34" s="34">
        <f>$I$28/'Fixed data'!$C$7</f>
        <v>-5.3488380980185171E-2</v>
      </c>
      <c r="U34" s="34">
        <f>$I$28/'Fixed data'!$C$7</f>
        <v>-5.3488380980185171E-2</v>
      </c>
      <c r="V34" s="34">
        <f>$I$28/'Fixed data'!$C$7</f>
        <v>-5.3488380980185171E-2</v>
      </c>
      <c r="W34" s="34">
        <f>$I$28/'Fixed data'!$C$7</f>
        <v>-5.3488380980185171E-2</v>
      </c>
      <c r="X34" s="34">
        <f>$I$28/'Fixed data'!$C$7</f>
        <v>-5.3488380980185171E-2</v>
      </c>
      <c r="Y34" s="34">
        <f>$I$28/'Fixed data'!$C$7</f>
        <v>-5.3488380980185171E-2</v>
      </c>
      <c r="Z34" s="34">
        <f>$I$28/'Fixed data'!$C$7</f>
        <v>-5.3488380980185171E-2</v>
      </c>
      <c r="AA34" s="34">
        <f>$I$28/'Fixed data'!$C$7</f>
        <v>-5.3488380980185171E-2</v>
      </c>
      <c r="AB34" s="34">
        <f>$I$28/'Fixed data'!$C$7</f>
        <v>-5.3488380980185171E-2</v>
      </c>
      <c r="AC34" s="34">
        <f>$I$28/'Fixed data'!$C$7</f>
        <v>-5.3488380980185171E-2</v>
      </c>
      <c r="AD34" s="34">
        <f>$I$28/'Fixed data'!$C$7</f>
        <v>-5.3488380980185171E-2</v>
      </c>
      <c r="AE34" s="34">
        <f>$I$28/'Fixed data'!$C$7</f>
        <v>-5.3488380980185171E-2</v>
      </c>
      <c r="AF34" s="34">
        <f>$I$28/'Fixed data'!$C$7</f>
        <v>-5.3488380980185171E-2</v>
      </c>
      <c r="AG34" s="34">
        <f>$I$28/'Fixed data'!$C$7</f>
        <v>-5.3488380980185171E-2</v>
      </c>
      <c r="AH34" s="34">
        <f>$I$28/'Fixed data'!$C$7</f>
        <v>-5.3488380980185171E-2</v>
      </c>
      <c r="AI34" s="34">
        <f>$I$28/'Fixed data'!$C$7</f>
        <v>-5.3488380980185171E-2</v>
      </c>
      <c r="AJ34" s="34">
        <f>$I$28/'Fixed data'!$C$7</f>
        <v>-5.3488380980185171E-2</v>
      </c>
      <c r="AK34" s="34">
        <f>$I$28/'Fixed data'!$C$7</f>
        <v>-5.3488380980185171E-2</v>
      </c>
      <c r="AL34" s="34">
        <f>$I$28/'Fixed data'!$C$7</f>
        <v>-5.3488380980185171E-2</v>
      </c>
      <c r="AM34" s="34">
        <f>$I$28/'Fixed data'!$C$7</f>
        <v>-5.3488380980185171E-2</v>
      </c>
      <c r="AN34" s="34">
        <f>$I$28/'Fixed data'!$C$7</f>
        <v>-5.3488380980185171E-2</v>
      </c>
      <c r="AO34" s="34">
        <f>$I$28/'Fixed data'!$C$7</f>
        <v>-5.3488380980185171E-2</v>
      </c>
      <c r="AP34" s="34">
        <f>$I$28/'Fixed data'!$C$7</f>
        <v>-5.3488380980185171E-2</v>
      </c>
      <c r="AQ34" s="34">
        <f>$I$28/'Fixed data'!$C$7</f>
        <v>-5.3488380980185171E-2</v>
      </c>
      <c r="AR34" s="34">
        <f>$I$28/'Fixed data'!$C$7</f>
        <v>-5.3488380980185171E-2</v>
      </c>
      <c r="AS34" s="34">
        <f>$I$28/'Fixed data'!$C$7</f>
        <v>-5.3488380980185171E-2</v>
      </c>
      <c r="AT34" s="34">
        <f>$I$28/'Fixed data'!$C$7</f>
        <v>-5.3488380980185171E-2</v>
      </c>
      <c r="AU34" s="34">
        <f>$I$28/'Fixed data'!$C$7</f>
        <v>-5.3488380980185171E-2</v>
      </c>
      <c r="AV34" s="34">
        <f>$I$28/'Fixed data'!$C$7</f>
        <v>-5.3488380980185171E-2</v>
      </c>
      <c r="AW34" s="34">
        <f>$I$28/'Fixed data'!$C$7</f>
        <v>-5.3488380980185171E-2</v>
      </c>
      <c r="AX34" s="34">
        <f>$I$28/'Fixed data'!$C$7</f>
        <v>-5.3488380980185171E-2</v>
      </c>
      <c r="AY34" s="34">
        <f>$I$28/'Fixed data'!$C$7</f>
        <v>-5.3488380980185171E-2</v>
      </c>
      <c r="AZ34" s="34">
        <f>$I$28/'Fixed data'!$C$7</f>
        <v>-5.3488380980185171E-2</v>
      </c>
      <c r="BA34" s="34">
        <f>$I$28/'Fixed data'!$C$7</f>
        <v>-5.3488380980185171E-2</v>
      </c>
      <c r="BB34" s="34">
        <f>$I$28/'Fixed data'!$C$7</f>
        <v>-5.3488380980185171E-2</v>
      </c>
      <c r="BC34" s="34"/>
      <c r="BD34" s="34"/>
    </row>
    <row r="35" spans="1:57" ht="16.5" hidden="1" customHeight="1" outlineLevel="1" x14ac:dyDescent="0.35">
      <c r="A35" s="115"/>
      <c r="B35" s="9" t="s">
        <v>6</v>
      </c>
      <c r="C35" s="11" t="s">
        <v>58</v>
      </c>
      <c r="D35" s="9" t="s">
        <v>40</v>
      </c>
      <c r="F35" s="34"/>
      <c r="G35" s="34"/>
      <c r="H35" s="34"/>
      <c r="I35" s="34"/>
      <c r="J35" s="34"/>
      <c r="K35" s="34">
        <f>$J$28/'Fixed data'!$C$7</f>
        <v>-3.950947981000736E-2</v>
      </c>
      <c r="L35" s="34">
        <f>$J$28/'Fixed data'!$C$7</f>
        <v>-3.950947981000736E-2</v>
      </c>
      <c r="M35" s="34">
        <f>$J$28/'Fixed data'!$C$7</f>
        <v>-3.950947981000736E-2</v>
      </c>
      <c r="N35" s="34">
        <f>$J$28/'Fixed data'!$C$7</f>
        <v>-3.950947981000736E-2</v>
      </c>
      <c r="O35" s="34">
        <f>$J$28/'Fixed data'!$C$7</f>
        <v>-3.950947981000736E-2</v>
      </c>
      <c r="P35" s="34">
        <f>$J$28/'Fixed data'!$C$7</f>
        <v>-3.950947981000736E-2</v>
      </c>
      <c r="Q35" s="34">
        <f>$J$28/'Fixed data'!$C$7</f>
        <v>-3.950947981000736E-2</v>
      </c>
      <c r="R35" s="34">
        <f>$J$28/'Fixed data'!$C$7</f>
        <v>-3.950947981000736E-2</v>
      </c>
      <c r="S35" s="34">
        <f>$J$28/'Fixed data'!$C$7</f>
        <v>-3.950947981000736E-2</v>
      </c>
      <c r="T35" s="34">
        <f>$J$28/'Fixed data'!$C$7</f>
        <v>-3.950947981000736E-2</v>
      </c>
      <c r="U35" s="34">
        <f>$J$28/'Fixed data'!$C$7</f>
        <v>-3.950947981000736E-2</v>
      </c>
      <c r="V35" s="34">
        <f>$J$28/'Fixed data'!$C$7</f>
        <v>-3.950947981000736E-2</v>
      </c>
      <c r="W35" s="34">
        <f>$J$28/'Fixed data'!$C$7</f>
        <v>-3.950947981000736E-2</v>
      </c>
      <c r="X35" s="34">
        <f>$J$28/'Fixed data'!$C$7</f>
        <v>-3.950947981000736E-2</v>
      </c>
      <c r="Y35" s="34">
        <f>$J$28/'Fixed data'!$C$7</f>
        <v>-3.950947981000736E-2</v>
      </c>
      <c r="Z35" s="34">
        <f>$J$28/'Fixed data'!$C$7</f>
        <v>-3.950947981000736E-2</v>
      </c>
      <c r="AA35" s="34">
        <f>$J$28/'Fixed data'!$C$7</f>
        <v>-3.950947981000736E-2</v>
      </c>
      <c r="AB35" s="34">
        <f>$J$28/'Fixed data'!$C$7</f>
        <v>-3.950947981000736E-2</v>
      </c>
      <c r="AC35" s="34">
        <f>$J$28/'Fixed data'!$C$7</f>
        <v>-3.950947981000736E-2</v>
      </c>
      <c r="AD35" s="34">
        <f>$J$28/'Fixed data'!$C$7</f>
        <v>-3.950947981000736E-2</v>
      </c>
      <c r="AE35" s="34">
        <f>$J$28/'Fixed data'!$C$7</f>
        <v>-3.950947981000736E-2</v>
      </c>
      <c r="AF35" s="34">
        <f>$J$28/'Fixed data'!$C$7</f>
        <v>-3.950947981000736E-2</v>
      </c>
      <c r="AG35" s="34">
        <f>$J$28/'Fixed data'!$C$7</f>
        <v>-3.950947981000736E-2</v>
      </c>
      <c r="AH35" s="34">
        <f>$J$28/'Fixed data'!$C$7</f>
        <v>-3.950947981000736E-2</v>
      </c>
      <c r="AI35" s="34">
        <f>$J$28/'Fixed data'!$C$7</f>
        <v>-3.950947981000736E-2</v>
      </c>
      <c r="AJ35" s="34">
        <f>$J$28/'Fixed data'!$C$7</f>
        <v>-3.950947981000736E-2</v>
      </c>
      <c r="AK35" s="34">
        <f>$J$28/'Fixed data'!$C$7</f>
        <v>-3.950947981000736E-2</v>
      </c>
      <c r="AL35" s="34">
        <f>$J$28/'Fixed data'!$C$7</f>
        <v>-3.950947981000736E-2</v>
      </c>
      <c r="AM35" s="34">
        <f>$J$28/'Fixed data'!$C$7</f>
        <v>-3.950947981000736E-2</v>
      </c>
      <c r="AN35" s="34">
        <f>$J$28/'Fixed data'!$C$7</f>
        <v>-3.950947981000736E-2</v>
      </c>
      <c r="AO35" s="34">
        <f>$J$28/'Fixed data'!$C$7</f>
        <v>-3.950947981000736E-2</v>
      </c>
      <c r="AP35" s="34">
        <f>$J$28/'Fixed data'!$C$7</f>
        <v>-3.950947981000736E-2</v>
      </c>
      <c r="AQ35" s="34">
        <f>$J$28/'Fixed data'!$C$7</f>
        <v>-3.950947981000736E-2</v>
      </c>
      <c r="AR35" s="34">
        <f>$J$28/'Fixed data'!$C$7</f>
        <v>-3.950947981000736E-2</v>
      </c>
      <c r="AS35" s="34">
        <f>$J$28/'Fixed data'!$C$7</f>
        <v>-3.950947981000736E-2</v>
      </c>
      <c r="AT35" s="34">
        <f>$J$28/'Fixed data'!$C$7</f>
        <v>-3.950947981000736E-2</v>
      </c>
      <c r="AU35" s="34">
        <f>$J$28/'Fixed data'!$C$7</f>
        <v>-3.950947981000736E-2</v>
      </c>
      <c r="AV35" s="34">
        <f>$J$28/'Fixed data'!$C$7</f>
        <v>-3.950947981000736E-2</v>
      </c>
      <c r="AW35" s="34">
        <f>$J$28/'Fixed data'!$C$7</f>
        <v>-3.950947981000736E-2</v>
      </c>
      <c r="AX35" s="34">
        <f>$J$28/'Fixed data'!$C$7</f>
        <v>-3.950947981000736E-2</v>
      </c>
      <c r="AY35" s="34">
        <f>$J$28/'Fixed data'!$C$7</f>
        <v>-3.950947981000736E-2</v>
      </c>
      <c r="AZ35" s="34">
        <f>$J$28/'Fixed data'!$C$7</f>
        <v>-3.950947981000736E-2</v>
      </c>
      <c r="BA35" s="34">
        <f>$J$28/'Fixed data'!$C$7</f>
        <v>-3.950947981000736E-2</v>
      </c>
      <c r="BB35" s="34">
        <f>$J$28/'Fixed data'!$C$7</f>
        <v>-3.950947981000736E-2</v>
      </c>
      <c r="BC35" s="34">
        <f>$J$28/'Fixed data'!$C$7</f>
        <v>-3.950947981000736E-2</v>
      </c>
      <c r="BD35" s="34"/>
    </row>
    <row r="36" spans="1:57" ht="16.5" hidden="1" customHeight="1" outlineLevel="1" x14ac:dyDescent="0.35">
      <c r="A36" s="115"/>
      <c r="B36" s="9" t="s">
        <v>32</v>
      </c>
      <c r="C36" s="11" t="s">
        <v>59</v>
      </c>
      <c r="D36" s="9" t="s">
        <v>40</v>
      </c>
      <c r="F36" s="34"/>
      <c r="G36" s="34"/>
      <c r="H36" s="34"/>
      <c r="I36" s="34"/>
      <c r="J36" s="34"/>
      <c r="K36" s="34"/>
      <c r="L36" s="34">
        <f>$K$28/'Fixed data'!$C$7</f>
        <v>-2.5347467528718446E-2</v>
      </c>
      <c r="M36" s="34">
        <f>$K$28/'Fixed data'!$C$7</f>
        <v>-2.5347467528718446E-2</v>
      </c>
      <c r="N36" s="34">
        <f>$K$28/'Fixed data'!$C$7</f>
        <v>-2.5347467528718446E-2</v>
      </c>
      <c r="O36" s="34">
        <f>$K$28/'Fixed data'!$C$7</f>
        <v>-2.5347467528718446E-2</v>
      </c>
      <c r="P36" s="34">
        <f>$K$28/'Fixed data'!$C$7</f>
        <v>-2.5347467528718446E-2</v>
      </c>
      <c r="Q36" s="34">
        <f>$K$28/'Fixed data'!$C$7</f>
        <v>-2.5347467528718446E-2</v>
      </c>
      <c r="R36" s="34">
        <f>$K$28/'Fixed data'!$C$7</f>
        <v>-2.5347467528718446E-2</v>
      </c>
      <c r="S36" s="34">
        <f>$K$28/'Fixed data'!$C$7</f>
        <v>-2.5347467528718446E-2</v>
      </c>
      <c r="T36" s="34">
        <f>$K$28/'Fixed data'!$C$7</f>
        <v>-2.5347467528718446E-2</v>
      </c>
      <c r="U36" s="34">
        <f>$K$28/'Fixed data'!$C$7</f>
        <v>-2.5347467528718446E-2</v>
      </c>
      <c r="V36" s="34">
        <f>$K$28/'Fixed data'!$C$7</f>
        <v>-2.5347467528718446E-2</v>
      </c>
      <c r="W36" s="34">
        <f>$K$28/'Fixed data'!$C$7</f>
        <v>-2.5347467528718446E-2</v>
      </c>
      <c r="X36" s="34">
        <f>$K$28/'Fixed data'!$C$7</f>
        <v>-2.5347467528718446E-2</v>
      </c>
      <c r="Y36" s="34">
        <f>$K$28/'Fixed data'!$C$7</f>
        <v>-2.5347467528718446E-2</v>
      </c>
      <c r="Z36" s="34">
        <f>$K$28/'Fixed data'!$C$7</f>
        <v>-2.5347467528718446E-2</v>
      </c>
      <c r="AA36" s="34">
        <f>$K$28/'Fixed data'!$C$7</f>
        <v>-2.5347467528718446E-2</v>
      </c>
      <c r="AB36" s="34">
        <f>$K$28/'Fixed data'!$C$7</f>
        <v>-2.5347467528718446E-2</v>
      </c>
      <c r="AC36" s="34">
        <f>$K$28/'Fixed data'!$C$7</f>
        <v>-2.5347467528718446E-2</v>
      </c>
      <c r="AD36" s="34">
        <f>$K$28/'Fixed data'!$C$7</f>
        <v>-2.5347467528718446E-2</v>
      </c>
      <c r="AE36" s="34">
        <f>$K$28/'Fixed data'!$C$7</f>
        <v>-2.5347467528718446E-2</v>
      </c>
      <c r="AF36" s="34">
        <f>$K$28/'Fixed data'!$C$7</f>
        <v>-2.5347467528718446E-2</v>
      </c>
      <c r="AG36" s="34">
        <f>$K$28/'Fixed data'!$C$7</f>
        <v>-2.5347467528718446E-2</v>
      </c>
      <c r="AH36" s="34">
        <f>$K$28/'Fixed data'!$C$7</f>
        <v>-2.5347467528718446E-2</v>
      </c>
      <c r="AI36" s="34">
        <f>$K$28/'Fixed data'!$C$7</f>
        <v>-2.5347467528718446E-2</v>
      </c>
      <c r="AJ36" s="34">
        <f>$K$28/'Fixed data'!$C$7</f>
        <v>-2.5347467528718446E-2</v>
      </c>
      <c r="AK36" s="34">
        <f>$K$28/'Fixed data'!$C$7</f>
        <v>-2.5347467528718446E-2</v>
      </c>
      <c r="AL36" s="34">
        <f>$K$28/'Fixed data'!$C$7</f>
        <v>-2.5347467528718446E-2</v>
      </c>
      <c r="AM36" s="34">
        <f>$K$28/'Fixed data'!$C$7</f>
        <v>-2.5347467528718446E-2</v>
      </c>
      <c r="AN36" s="34">
        <f>$K$28/'Fixed data'!$C$7</f>
        <v>-2.5347467528718446E-2</v>
      </c>
      <c r="AO36" s="34">
        <f>$K$28/'Fixed data'!$C$7</f>
        <v>-2.5347467528718446E-2</v>
      </c>
      <c r="AP36" s="34">
        <f>$K$28/'Fixed data'!$C$7</f>
        <v>-2.5347467528718446E-2</v>
      </c>
      <c r="AQ36" s="34">
        <f>$K$28/'Fixed data'!$C$7</f>
        <v>-2.5347467528718446E-2</v>
      </c>
      <c r="AR36" s="34">
        <f>$K$28/'Fixed data'!$C$7</f>
        <v>-2.5347467528718446E-2</v>
      </c>
      <c r="AS36" s="34">
        <f>$K$28/'Fixed data'!$C$7</f>
        <v>-2.5347467528718446E-2</v>
      </c>
      <c r="AT36" s="34">
        <f>$K$28/'Fixed data'!$C$7</f>
        <v>-2.5347467528718446E-2</v>
      </c>
      <c r="AU36" s="34">
        <f>$K$28/'Fixed data'!$C$7</f>
        <v>-2.5347467528718446E-2</v>
      </c>
      <c r="AV36" s="34">
        <f>$K$28/'Fixed data'!$C$7</f>
        <v>-2.5347467528718446E-2</v>
      </c>
      <c r="AW36" s="34">
        <f>$K$28/'Fixed data'!$C$7</f>
        <v>-2.5347467528718446E-2</v>
      </c>
      <c r="AX36" s="34">
        <f>$K$28/'Fixed data'!$C$7</f>
        <v>-2.5347467528718446E-2</v>
      </c>
      <c r="AY36" s="34">
        <f>$K$28/'Fixed data'!$C$7</f>
        <v>-2.5347467528718446E-2</v>
      </c>
      <c r="AZ36" s="34">
        <f>$K$28/'Fixed data'!$C$7</f>
        <v>-2.5347467528718446E-2</v>
      </c>
      <c r="BA36" s="34">
        <f>$K$28/'Fixed data'!$C$7</f>
        <v>-2.5347467528718446E-2</v>
      </c>
      <c r="BB36" s="34">
        <f>$K$28/'Fixed data'!$C$7</f>
        <v>-2.5347467528718446E-2</v>
      </c>
      <c r="BC36" s="34">
        <f>$K$28/'Fixed data'!$C$7</f>
        <v>-2.5347467528718446E-2</v>
      </c>
      <c r="BD36" s="34">
        <f>$K$28/'Fixed data'!$C$7</f>
        <v>-2.5347467528718446E-2</v>
      </c>
    </row>
    <row r="37" spans="1:57" ht="16.5" hidden="1" customHeight="1" outlineLevel="1" x14ac:dyDescent="0.35">
      <c r="A37" s="115"/>
      <c r="B37" s="9" t="s">
        <v>33</v>
      </c>
      <c r="C37" s="11" t="s">
        <v>60</v>
      </c>
      <c r="D37" s="9" t="s">
        <v>40</v>
      </c>
      <c r="F37" s="34"/>
      <c r="G37" s="34"/>
      <c r="H37" s="34"/>
      <c r="I37" s="34"/>
      <c r="J37" s="34"/>
      <c r="K37" s="34"/>
      <c r="L37" s="34"/>
      <c r="M37" s="34">
        <f>$L$28/'Fixed data'!$C$7</f>
        <v>-1.1052121914096205E-2</v>
      </c>
      <c r="N37" s="34">
        <f>$L$28/'Fixed data'!$C$7</f>
        <v>-1.1052121914096205E-2</v>
      </c>
      <c r="O37" s="34">
        <f>$L$28/'Fixed data'!$C$7</f>
        <v>-1.1052121914096205E-2</v>
      </c>
      <c r="P37" s="34">
        <f>$L$28/'Fixed data'!$C$7</f>
        <v>-1.1052121914096205E-2</v>
      </c>
      <c r="Q37" s="34">
        <f>$L$28/'Fixed data'!$C$7</f>
        <v>-1.1052121914096205E-2</v>
      </c>
      <c r="R37" s="34">
        <f>$L$28/'Fixed data'!$C$7</f>
        <v>-1.1052121914096205E-2</v>
      </c>
      <c r="S37" s="34">
        <f>$L$28/'Fixed data'!$C$7</f>
        <v>-1.1052121914096205E-2</v>
      </c>
      <c r="T37" s="34">
        <f>$L$28/'Fixed data'!$C$7</f>
        <v>-1.1052121914096205E-2</v>
      </c>
      <c r="U37" s="34">
        <f>$L$28/'Fixed data'!$C$7</f>
        <v>-1.1052121914096205E-2</v>
      </c>
      <c r="V37" s="34">
        <f>$L$28/'Fixed data'!$C$7</f>
        <v>-1.1052121914096205E-2</v>
      </c>
      <c r="W37" s="34">
        <f>$L$28/'Fixed data'!$C$7</f>
        <v>-1.1052121914096205E-2</v>
      </c>
      <c r="X37" s="34">
        <f>$L$28/'Fixed data'!$C$7</f>
        <v>-1.1052121914096205E-2</v>
      </c>
      <c r="Y37" s="34">
        <f>$L$28/'Fixed data'!$C$7</f>
        <v>-1.1052121914096205E-2</v>
      </c>
      <c r="Z37" s="34">
        <f>$L$28/'Fixed data'!$C$7</f>
        <v>-1.1052121914096205E-2</v>
      </c>
      <c r="AA37" s="34">
        <f>$L$28/'Fixed data'!$C$7</f>
        <v>-1.1052121914096205E-2</v>
      </c>
      <c r="AB37" s="34">
        <f>$L$28/'Fixed data'!$C$7</f>
        <v>-1.1052121914096205E-2</v>
      </c>
      <c r="AC37" s="34">
        <f>$L$28/'Fixed data'!$C$7</f>
        <v>-1.1052121914096205E-2</v>
      </c>
      <c r="AD37" s="34">
        <f>$L$28/'Fixed data'!$C$7</f>
        <v>-1.1052121914096205E-2</v>
      </c>
      <c r="AE37" s="34">
        <f>$L$28/'Fixed data'!$C$7</f>
        <v>-1.1052121914096205E-2</v>
      </c>
      <c r="AF37" s="34">
        <f>$L$28/'Fixed data'!$C$7</f>
        <v>-1.1052121914096205E-2</v>
      </c>
      <c r="AG37" s="34">
        <f>$L$28/'Fixed data'!$C$7</f>
        <v>-1.1052121914096205E-2</v>
      </c>
      <c r="AH37" s="34">
        <f>$L$28/'Fixed data'!$C$7</f>
        <v>-1.1052121914096205E-2</v>
      </c>
      <c r="AI37" s="34">
        <f>$L$28/'Fixed data'!$C$7</f>
        <v>-1.1052121914096205E-2</v>
      </c>
      <c r="AJ37" s="34">
        <f>$L$28/'Fixed data'!$C$7</f>
        <v>-1.1052121914096205E-2</v>
      </c>
      <c r="AK37" s="34">
        <f>$L$28/'Fixed data'!$C$7</f>
        <v>-1.1052121914096205E-2</v>
      </c>
      <c r="AL37" s="34">
        <f>$L$28/'Fixed data'!$C$7</f>
        <v>-1.1052121914096205E-2</v>
      </c>
      <c r="AM37" s="34">
        <f>$L$28/'Fixed data'!$C$7</f>
        <v>-1.1052121914096205E-2</v>
      </c>
      <c r="AN37" s="34">
        <f>$L$28/'Fixed data'!$C$7</f>
        <v>-1.1052121914096205E-2</v>
      </c>
      <c r="AO37" s="34">
        <f>$L$28/'Fixed data'!$C$7</f>
        <v>-1.1052121914096205E-2</v>
      </c>
      <c r="AP37" s="34">
        <f>$L$28/'Fixed data'!$C$7</f>
        <v>-1.1052121914096205E-2</v>
      </c>
      <c r="AQ37" s="34">
        <f>$L$28/'Fixed data'!$C$7</f>
        <v>-1.1052121914096205E-2</v>
      </c>
      <c r="AR37" s="34">
        <f>$L$28/'Fixed data'!$C$7</f>
        <v>-1.1052121914096205E-2</v>
      </c>
      <c r="AS37" s="34">
        <f>$L$28/'Fixed data'!$C$7</f>
        <v>-1.1052121914096205E-2</v>
      </c>
      <c r="AT37" s="34">
        <f>$L$28/'Fixed data'!$C$7</f>
        <v>-1.1052121914096205E-2</v>
      </c>
      <c r="AU37" s="34">
        <f>$L$28/'Fixed data'!$C$7</f>
        <v>-1.1052121914096205E-2</v>
      </c>
      <c r="AV37" s="34">
        <f>$L$28/'Fixed data'!$C$7</f>
        <v>-1.1052121914096205E-2</v>
      </c>
      <c r="AW37" s="34">
        <f>$L$28/'Fixed data'!$C$7</f>
        <v>-1.1052121914096205E-2</v>
      </c>
      <c r="AX37" s="34">
        <f>$L$28/'Fixed data'!$C$7</f>
        <v>-1.1052121914096205E-2</v>
      </c>
      <c r="AY37" s="34">
        <f>$L$28/'Fixed data'!$C$7</f>
        <v>-1.1052121914096205E-2</v>
      </c>
      <c r="AZ37" s="34">
        <f>$L$28/'Fixed data'!$C$7</f>
        <v>-1.1052121914096205E-2</v>
      </c>
      <c r="BA37" s="34">
        <f>$L$28/'Fixed data'!$C$7</f>
        <v>-1.1052121914096205E-2</v>
      </c>
      <c r="BB37" s="34">
        <f>$L$28/'Fixed data'!$C$7</f>
        <v>-1.1052121914096205E-2</v>
      </c>
      <c r="BC37" s="34">
        <f>$L$28/'Fixed data'!$C$7</f>
        <v>-1.1052121914096205E-2</v>
      </c>
      <c r="BD37" s="34">
        <f>$L$28/'Fixed data'!$C$7</f>
        <v>-1.1052121914096205E-2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0.10469744592274832</v>
      </c>
      <c r="O38" s="34">
        <f>$M$28/'Fixed data'!$C$7</f>
        <v>0.10469744592274832</v>
      </c>
      <c r="P38" s="34">
        <f>$M$28/'Fixed data'!$C$7</f>
        <v>0.10469744592274832</v>
      </c>
      <c r="Q38" s="34">
        <f>$M$28/'Fixed data'!$C$7</f>
        <v>0.10469744592274832</v>
      </c>
      <c r="R38" s="34">
        <f>$M$28/'Fixed data'!$C$7</f>
        <v>0.10469744592274832</v>
      </c>
      <c r="S38" s="34">
        <f>$M$28/'Fixed data'!$C$7</f>
        <v>0.10469744592274832</v>
      </c>
      <c r="T38" s="34">
        <f>$M$28/'Fixed data'!$C$7</f>
        <v>0.10469744592274832</v>
      </c>
      <c r="U38" s="34">
        <f>$M$28/'Fixed data'!$C$7</f>
        <v>0.10469744592274832</v>
      </c>
      <c r="V38" s="34">
        <f>$M$28/'Fixed data'!$C$7</f>
        <v>0.10469744592274832</v>
      </c>
      <c r="W38" s="34">
        <f>$M$28/'Fixed data'!$C$7</f>
        <v>0.10469744592274832</v>
      </c>
      <c r="X38" s="34">
        <f>$M$28/'Fixed data'!$C$7</f>
        <v>0.10469744592274832</v>
      </c>
      <c r="Y38" s="34">
        <f>$M$28/'Fixed data'!$C$7</f>
        <v>0.10469744592274832</v>
      </c>
      <c r="Z38" s="34">
        <f>$M$28/'Fixed data'!$C$7</f>
        <v>0.10469744592274832</v>
      </c>
      <c r="AA38" s="34">
        <f>$M$28/'Fixed data'!$C$7</f>
        <v>0.10469744592274832</v>
      </c>
      <c r="AB38" s="34">
        <f>$M$28/'Fixed data'!$C$7</f>
        <v>0.10469744592274832</v>
      </c>
      <c r="AC38" s="34">
        <f>$M$28/'Fixed data'!$C$7</f>
        <v>0.10469744592274832</v>
      </c>
      <c r="AD38" s="34">
        <f>$M$28/'Fixed data'!$C$7</f>
        <v>0.10469744592274832</v>
      </c>
      <c r="AE38" s="34">
        <f>$M$28/'Fixed data'!$C$7</f>
        <v>0.10469744592274832</v>
      </c>
      <c r="AF38" s="34">
        <f>$M$28/'Fixed data'!$C$7</f>
        <v>0.10469744592274832</v>
      </c>
      <c r="AG38" s="34">
        <f>$M$28/'Fixed data'!$C$7</f>
        <v>0.10469744592274832</v>
      </c>
      <c r="AH38" s="34">
        <f>$M$28/'Fixed data'!$C$7</f>
        <v>0.10469744592274832</v>
      </c>
      <c r="AI38" s="34">
        <f>$M$28/'Fixed data'!$C$7</f>
        <v>0.10469744592274832</v>
      </c>
      <c r="AJ38" s="34">
        <f>$M$28/'Fixed data'!$C$7</f>
        <v>0.10469744592274832</v>
      </c>
      <c r="AK38" s="34">
        <f>$M$28/'Fixed data'!$C$7</f>
        <v>0.10469744592274832</v>
      </c>
      <c r="AL38" s="34">
        <f>$M$28/'Fixed data'!$C$7</f>
        <v>0.10469744592274832</v>
      </c>
      <c r="AM38" s="34">
        <f>$M$28/'Fixed data'!$C$7</f>
        <v>0.10469744592274832</v>
      </c>
      <c r="AN38" s="34">
        <f>$M$28/'Fixed data'!$C$7</f>
        <v>0.10469744592274832</v>
      </c>
      <c r="AO38" s="34">
        <f>$M$28/'Fixed data'!$C$7</f>
        <v>0.10469744592274832</v>
      </c>
      <c r="AP38" s="34">
        <f>$M$28/'Fixed data'!$C$7</f>
        <v>0.10469744592274832</v>
      </c>
      <c r="AQ38" s="34">
        <f>$M$28/'Fixed data'!$C$7</f>
        <v>0.10469744592274832</v>
      </c>
      <c r="AR38" s="34">
        <f>$M$28/'Fixed data'!$C$7</f>
        <v>0.10469744592274832</v>
      </c>
      <c r="AS38" s="34">
        <f>$M$28/'Fixed data'!$C$7</f>
        <v>0.10469744592274832</v>
      </c>
      <c r="AT38" s="34">
        <f>$M$28/'Fixed data'!$C$7</f>
        <v>0.10469744592274832</v>
      </c>
      <c r="AU38" s="34">
        <f>$M$28/'Fixed data'!$C$7</f>
        <v>0.10469744592274832</v>
      </c>
      <c r="AV38" s="34">
        <f>$M$28/'Fixed data'!$C$7</f>
        <v>0.10469744592274832</v>
      </c>
      <c r="AW38" s="34">
        <f>$M$28/'Fixed data'!$C$7</f>
        <v>0.10469744592274832</v>
      </c>
      <c r="AX38" s="34">
        <f>$M$28/'Fixed data'!$C$7</f>
        <v>0.10469744592274832</v>
      </c>
      <c r="AY38" s="34">
        <f>$M$28/'Fixed data'!$C$7</f>
        <v>0.10469744592274832</v>
      </c>
      <c r="AZ38" s="34">
        <f>$M$28/'Fixed data'!$C$7</f>
        <v>0.10469744592274832</v>
      </c>
      <c r="BA38" s="34">
        <f>$M$28/'Fixed data'!$C$7</f>
        <v>0.10469744592274832</v>
      </c>
      <c r="BB38" s="34">
        <f>$M$28/'Fixed data'!$C$7</f>
        <v>0.10469744592274832</v>
      </c>
      <c r="BC38" s="34">
        <f>$M$28/'Fixed data'!$C$7</f>
        <v>0.10469744592274832</v>
      </c>
      <c r="BD38" s="34">
        <f>$M$28/'Fixed data'!$C$7</f>
        <v>0.10469744592274832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0.11792079153737056</v>
      </c>
      <c r="P39" s="34">
        <f>$N$28/'Fixed data'!$C$7</f>
        <v>0.11792079153737056</v>
      </c>
      <c r="Q39" s="34">
        <f>$N$28/'Fixed data'!$C$7</f>
        <v>0.11792079153737056</v>
      </c>
      <c r="R39" s="34">
        <f>$N$28/'Fixed data'!$C$7</f>
        <v>0.11792079153737056</v>
      </c>
      <c r="S39" s="34">
        <f>$N$28/'Fixed data'!$C$7</f>
        <v>0.11792079153737056</v>
      </c>
      <c r="T39" s="34">
        <f>$N$28/'Fixed data'!$C$7</f>
        <v>0.11792079153737056</v>
      </c>
      <c r="U39" s="34">
        <f>$N$28/'Fixed data'!$C$7</f>
        <v>0.11792079153737056</v>
      </c>
      <c r="V39" s="34">
        <f>$N$28/'Fixed data'!$C$7</f>
        <v>0.11792079153737056</v>
      </c>
      <c r="W39" s="34">
        <f>$N$28/'Fixed data'!$C$7</f>
        <v>0.11792079153737056</v>
      </c>
      <c r="X39" s="34">
        <f>$N$28/'Fixed data'!$C$7</f>
        <v>0.11792079153737056</v>
      </c>
      <c r="Y39" s="34">
        <f>$N$28/'Fixed data'!$C$7</f>
        <v>0.11792079153737056</v>
      </c>
      <c r="Z39" s="34">
        <f>$N$28/'Fixed data'!$C$7</f>
        <v>0.11792079153737056</v>
      </c>
      <c r="AA39" s="34">
        <f>$N$28/'Fixed data'!$C$7</f>
        <v>0.11792079153737056</v>
      </c>
      <c r="AB39" s="34">
        <f>$N$28/'Fixed data'!$C$7</f>
        <v>0.11792079153737056</v>
      </c>
      <c r="AC39" s="34">
        <f>$N$28/'Fixed data'!$C$7</f>
        <v>0.11792079153737056</v>
      </c>
      <c r="AD39" s="34">
        <f>$N$28/'Fixed data'!$C$7</f>
        <v>0.11792079153737056</v>
      </c>
      <c r="AE39" s="34">
        <f>$N$28/'Fixed data'!$C$7</f>
        <v>0.11792079153737056</v>
      </c>
      <c r="AF39" s="34">
        <f>$N$28/'Fixed data'!$C$7</f>
        <v>0.11792079153737056</v>
      </c>
      <c r="AG39" s="34">
        <f>$N$28/'Fixed data'!$C$7</f>
        <v>0.11792079153737056</v>
      </c>
      <c r="AH39" s="34">
        <f>$N$28/'Fixed data'!$C$7</f>
        <v>0.11792079153737056</v>
      </c>
      <c r="AI39" s="34">
        <f>$N$28/'Fixed data'!$C$7</f>
        <v>0.11792079153737056</v>
      </c>
      <c r="AJ39" s="34">
        <f>$N$28/'Fixed data'!$C$7</f>
        <v>0.11792079153737056</v>
      </c>
      <c r="AK39" s="34">
        <f>$N$28/'Fixed data'!$C$7</f>
        <v>0.11792079153737056</v>
      </c>
      <c r="AL39" s="34">
        <f>$N$28/'Fixed data'!$C$7</f>
        <v>0.11792079153737056</v>
      </c>
      <c r="AM39" s="34">
        <f>$N$28/'Fixed data'!$C$7</f>
        <v>0.11792079153737056</v>
      </c>
      <c r="AN39" s="34">
        <f>$N$28/'Fixed data'!$C$7</f>
        <v>0.11792079153737056</v>
      </c>
      <c r="AO39" s="34">
        <f>$N$28/'Fixed data'!$C$7</f>
        <v>0.11792079153737056</v>
      </c>
      <c r="AP39" s="34">
        <f>$N$28/'Fixed data'!$C$7</f>
        <v>0.11792079153737056</v>
      </c>
      <c r="AQ39" s="34">
        <f>$N$28/'Fixed data'!$C$7</f>
        <v>0.11792079153737056</v>
      </c>
      <c r="AR39" s="34">
        <f>$N$28/'Fixed data'!$C$7</f>
        <v>0.11792079153737056</v>
      </c>
      <c r="AS39" s="34">
        <f>$N$28/'Fixed data'!$C$7</f>
        <v>0.11792079153737056</v>
      </c>
      <c r="AT39" s="34">
        <f>$N$28/'Fixed data'!$C$7</f>
        <v>0.11792079153737056</v>
      </c>
      <c r="AU39" s="34">
        <f>$N$28/'Fixed data'!$C$7</f>
        <v>0.11792079153737056</v>
      </c>
      <c r="AV39" s="34">
        <f>$N$28/'Fixed data'!$C$7</f>
        <v>0.11792079153737056</v>
      </c>
      <c r="AW39" s="34">
        <f>$N$28/'Fixed data'!$C$7</f>
        <v>0.11792079153737056</v>
      </c>
      <c r="AX39" s="34">
        <f>$N$28/'Fixed data'!$C$7</f>
        <v>0.11792079153737056</v>
      </c>
      <c r="AY39" s="34">
        <f>$N$28/'Fixed data'!$C$7</f>
        <v>0.11792079153737056</v>
      </c>
      <c r="AZ39" s="34">
        <f>$N$28/'Fixed data'!$C$7</f>
        <v>0.11792079153737056</v>
      </c>
      <c r="BA39" s="34">
        <f>$N$28/'Fixed data'!$C$7</f>
        <v>0.11792079153737056</v>
      </c>
      <c r="BB39" s="34">
        <f>$N$28/'Fixed data'!$C$7</f>
        <v>0.11792079153737056</v>
      </c>
      <c r="BC39" s="34">
        <f>$N$28/'Fixed data'!$C$7</f>
        <v>0.11792079153737056</v>
      </c>
      <c r="BD39" s="34">
        <f>$N$28/'Fixed data'!$C$7</f>
        <v>0.11792079153737056</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0.13114413715199277</v>
      </c>
      <c r="Q40" s="34">
        <f>$O$28/'Fixed data'!$C$7</f>
        <v>0.13114413715199277</v>
      </c>
      <c r="R40" s="34">
        <f>$O$28/'Fixed data'!$C$7</f>
        <v>0.13114413715199277</v>
      </c>
      <c r="S40" s="34">
        <f>$O$28/'Fixed data'!$C$7</f>
        <v>0.13114413715199277</v>
      </c>
      <c r="T40" s="34">
        <f>$O$28/'Fixed data'!$C$7</f>
        <v>0.13114413715199277</v>
      </c>
      <c r="U40" s="34">
        <f>$O$28/'Fixed data'!$C$7</f>
        <v>0.13114413715199277</v>
      </c>
      <c r="V40" s="34">
        <f>$O$28/'Fixed data'!$C$7</f>
        <v>0.13114413715199277</v>
      </c>
      <c r="W40" s="34">
        <f>$O$28/'Fixed data'!$C$7</f>
        <v>0.13114413715199277</v>
      </c>
      <c r="X40" s="34">
        <f>$O$28/'Fixed data'!$C$7</f>
        <v>0.13114413715199277</v>
      </c>
      <c r="Y40" s="34">
        <f>$O$28/'Fixed data'!$C$7</f>
        <v>0.13114413715199277</v>
      </c>
      <c r="Z40" s="34">
        <f>$O$28/'Fixed data'!$C$7</f>
        <v>0.13114413715199277</v>
      </c>
      <c r="AA40" s="34">
        <f>$O$28/'Fixed data'!$C$7</f>
        <v>0.13114413715199277</v>
      </c>
      <c r="AB40" s="34">
        <f>$O$28/'Fixed data'!$C$7</f>
        <v>0.13114413715199277</v>
      </c>
      <c r="AC40" s="34">
        <f>$O$28/'Fixed data'!$C$7</f>
        <v>0.13114413715199277</v>
      </c>
      <c r="AD40" s="34">
        <f>$O$28/'Fixed data'!$C$7</f>
        <v>0.13114413715199277</v>
      </c>
      <c r="AE40" s="34">
        <f>$O$28/'Fixed data'!$C$7</f>
        <v>0.13114413715199277</v>
      </c>
      <c r="AF40" s="34">
        <f>$O$28/'Fixed data'!$C$7</f>
        <v>0.13114413715199277</v>
      </c>
      <c r="AG40" s="34">
        <f>$O$28/'Fixed data'!$C$7</f>
        <v>0.13114413715199277</v>
      </c>
      <c r="AH40" s="34">
        <f>$O$28/'Fixed data'!$C$7</f>
        <v>0.13114413715199277</v>
      </c>
      <c r="AI40" s="34">
        <f>$O$28/'Fixed data'!$C$7</f>
        <v>0.13114413715199277</v>
      </c>
      <c r="AJ40" s="34">
        <f>$O$28/'Fixed data'!$C$7</f>
        <v>0.13114413715199277</v>
      </c>
      <c r="AK40" s="34">
        <f>$O$28/'Fixed data'!$C$7</f>
        <v>0.13114413715199277</v>
      </c>
      <c r="AL40" s="34">
        <f>$O$28/'Fixed data'!$C$7</f>
        <v>0.13114413715199277</v>
      </c>
      <c r="AM40" s="34">
        <f>$O$28/'Fixed data'!$C$7</f>
        <v>0.13114413715199277</v>
      </c>
      <c r="AN40" s="34">
        <f>$O$28/'Fixed data'!$C$7</f>
        <v>0.13114413715199277</v>
      </c>
      <c r="AO40" s="34">
        <f>$O$28/'Fixed data'!$C$7</f>
        <v>0.13114413715199277</v>
      </c>
      <c r="AP40" s="34">
        <f>$O$28/'Fixed data'!$C$7</f>
        <v>0.13114413715199277</v>
      </c>
      <c r="AQ40" s="34">
        <f>$O$28/'Fixed data'!$C$7</f>
        <v>0.13114413715199277</v>
      </c>
      <c r="AR40" s="34">
        <f>$O$28/'Fixed data'!$C$7</f>
        <v>0.13114413715199277</v>
      </c>
      <c r="AS40" s="34">
        <f>$O$28/'Fixed data'!$C$7</f>
        <v>0.13114413715199277</v>
      </c>
      <c r="AT40" s="34">
        <f>$O$28/'Fixed data'!$C$7</f>
        <v>0.13114413715199277</v>
      </c>
      <c r="AU40" s="34">
        <f>$O$28/'Fixed data'!$C$7</f>
        <v>0.13114413715199277</v>
      </c>
      <c r="AV40" s="34">
        <f>$O$28/'Fixed data'!$C$7</f>
        <v>0.13114413715199277</v>
      </c>
      <c r="AW40" s="34">
        <f>$O$28/'Fixed data'!$C$7</f>
        <v>0.13114413715199277</v>
      </c>
      <c r="AX40" s="34">
        <f>$O$28/'Fixed data'!$C$7</f>
        <v>0.13114413715199277</v>
      </c>
      <c r="AY40" s="34">
        <f>$O$28/'Fixed data'!$C$7</f>
        <v>0.13114413715199277</v>
      </c>
      <c r="AZ40" s="34">
        <f>$O$28/'Fixed data'!$C$7</f>
        <v>0.13114413715199277</v>
      </c>
      <c r="BA40" s="34">
        <f>$O$28/'Fixed data'!$C$7</f>
        <v>0.13114413715199277</v>
      </c>
      <c r="BB40" s="34">
        <f>$O$28/'Fixed data'!$C$7</f>
        <v>0.13114413715199277</v>
      </c>
      <c r="BC40" s="34">
        <f>$O$28/'Fixed data'!$C$7</f>
        <v>0.13114413715199277</v>
      </c>
      <c r="BD40" s="34">
        <f>$O$28/'Fixed data'!$C$7</f>
        <v>0.13114413715199277</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0.14436748276661504</v>
      </c>
      <c r="R41" s="34">
        <f>$P$28/'Fixed data'!$C$7</f>
        <v>0.14436748276661504</v>
      </c>
      <c r="S41" s="34">
        <f>$P$28/'Fixed data'!$C$7</f>
        <v>0.14436748276661504</v>
      </c>
      <c r="T41" s="34">
        <f>$P$28/'Fixed data'!$C$7</f>
        <v>0.14436748276661504</v>
      </c>
      <c r="U41" s="34">
        <f>$P$28/'Fixed data'!$C$7</f>
        <v>0.14436748276661504</v>
      </c>
      <c r="V41" s="34">
        <f>$P$28/'Fixed data'!$C$7</f>
        <v>0.14436748276661504</v>
      </c>
      <c r="W41" s="34">
        <f>$P$28/'Fixed data'!$C$7</f>
        <v>0.14436748276661504</v>
      </c>
      <c r="X41" s="34">
        <f>$P$28/'Fixed data'!$C$7</f>
        <v>0.14436748276661504</v>
      </c>
      <c r="Y41" s="34">
        <f>$P$28/'Fixed data'!$C$7</f>
        <v>0.14436748276661504</v>
      </c>
      <c r="Z41" s="34">
        <f>$P$28/'Fixed data'!$C$7</f>
        <v>0.14436748276661504</v>
      </c>
      <c r="AA41" s="34">
        <f>$P$28/'Fixed data'!$C$7</f>
        <v>0.14436748276661504</v>
      </c>
      <c r="AB41" s="34">
        <f>$P$28/'Fixed data'!$C$7</f>
        <v>0.14436748276661504</v>
      </c>
      <c r="AC41" s="34">
        <f>$P$28/'Fixed data'!$C$7</f>
        <v>0.14436748276661504</v>
      </c>
      <c r="AD41" s="34">
        <f>$P$28/'Fixed data'!$C$7</f>
        <v>0.14436748276661504</v>
      </c>
      <c r="AE41" s="34">
        <f>$P$28/'Fixed data'!$C$7</f>
        <v>0.14436748276661504</v>
      </c>
      <c r="AF41" s="34">
        <f>$P$28/'Fixed data'!$C$7</f>
        <v>0.14436748276661504</v>
      </c>
      <c r="AG41" s="34">
        <f>$P$28/'Fixed data'!$C$7</f>
        <v>0.14436748276661504</v>
      </c>
      <c r="AH41" s="34">
        <f>$P$28/'Fixed data'!$C$7</f>
        <v>0.14436748276661504</v>
      </c>
      <c r="AI41" s="34">
        <f>$P$28/'Fixed data'!$C$7</f>
        <v>0.14436748276661504</v>
      </c>
      <c r="AJ41" s="34">
        <f>$P$28/'Fixed data'!$C$7</f>
        <v>0.14436748276661504</v>
      </c>
      <c r="AK41" s="34">
        <f>$P$28/'Fixed data'!$C$7</f>
        <v>0.14436748276661504</v>
      </c>
      <c r="AL41" s="34">
        <f>$P$28/'Fixed data'!$C$7</f>
        <v>0.14436748276661504</v>
      </c>
      <c r="AM41" s="34">
        <f>$P$28/'Fixed data'!$C$7</f>
        <v>0.14436748276661504</v>
      </c>
      <c r="AN41" s="34">
        <f>$P$28/'Fixed data'!$C$7</f>
        <v>0.14436748276661504</v>
      </c>
      <c r="AO41" s="34">
        <f>$P$28/'Fixed data'!$C$7</f>
        <v>0.14436748276661504</v>
      </c>
      <c r="AP41" s="34">
        <f>$P$28/'Fixed data'!$C$7</f>
        <v>0.14436748276661504</v>
      </c>
      <c r="AQ41" s="34">
        <f>$P$28/'Fixed data'!$C$7</f>
        <v>0.14436748276661504</v>
      </c>
      <c r="AR41" s="34">
        <f>$P$28/'Fixed data'!$C$7</f>
        <v>0.14436748276661504</v>
      </c>
      <c r="AS41" s="34">
        <f>$P$28/'Fixed data'!$C$7</f>
        <v>0.14436748276661504</v>
      </c>
      <c r="AT41" s="34">
        <f>$P$28/'Fixed data'!$C$7</f>
        <v>0.14436748276661504</v>
      </c>
      <c r="AU41" s="34">
        <f>$P$28/'Fixed data'!$C$7</f>
        <v>0.14436748276661504</v>
      </c>
      <c r="AV41" s="34">
        <f>$P$28/'Fixed data'!$C$7</f>
        <v>0.14436748276661504</v>
      </c>
      <c r="AW41" s="34">
        <f>$P$28/'Fixed data'!$C$7</f>
        <v>0.14436748276661504</v>
      </c>
      <c r="AX41" s="34">
        <f>$P$28/'Fixed data'!$C$7</f>
        <v>0.14436748276661504</v>
      </c>
      <c r="AY41" s="34">
        <f>$P$28/'Fixed data'!$C$7</f>
        <v>0.14436748276661504</v>
      </c>
      <c r="AZ41" s="34">
        <f>$P$28/'Fixed data'!$C$7</f>
        <v>0.14436748276661504</v>
      </c>
      <c r="BA41" s="34">
        <f>$P$28/'Fixed data'!$C$7</f>
        <v>0.14436748276661504</v>
      </c>
      <c r="BB41" s="34">
        <f>$P$28/'Fixed data'!$C$7</f>
        <v>0.14436748276661504</v>
      </c>
      <c r="BC41" s="34">
        <f>$P$28/'Fixed data'!$C$7</f>
        <v>0.14436748276661504</v>
      </c>
      <c r="BD41" s="34">
        <f>$P$28/'Fixed data'!$C$7</f>
        <v>0.14436748276661504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0.15759082838123725</v>
      </c>
      <c r="S42" s="34">
        <f>$Q$28/'Fixed data'!$C$7</f>
        <v>0.15759082838123725</v>
      </c>
      <c r="T42" s="34">
        <f>$Q$28/'Fixed data'!$C$7</f>
        <v>0.15759082838123725</v>
      </c>
      <c r="U42" s="34">
        <f>$Q$28/'Fixed data'!$C$7</f>
        <v>0.15759082838123725</v>
      </c>
      <c r="V42" s="34">
        <f>$Q$28/'Fixed data'!$C$7</f>
        <v>0.15759082838123725</v>
      </c>
      <c r="W42" s="34">
        <f>$Q$28/'Fixed data'!$C$7</f>
        <v>0.15759082838123725</v>
      </c>
      <c r="X42" s="34">
        <f>$Q$28/'Fixed data'!$C$7</f>
        <v>0.15759082838123725</v>
      </c>
      <c r="Y42" s="34">
        <f>$Q$28/'Fixed data'!$C$7</f>
        <v>0.15759082838123725</v>
      </c>
      <c r="Z42" s="34">
        <f>$Q$28/'Fixed data'!$C$7</f>
        <v>0.15759082838123725</v>
      </c>
      <c r="AA42" s="34">
        <f>$Q$28/'Fixed data'!$C$7</f>
        <v>0.15759082838123725</v>
      </c>
      <c r="AB42" s="34">
        <f>$Q$28/'Fixed data'!$C$7</f>
        <v>0.15759082838123725</v>
      </c>
      <c r="AC42" s="34">
        <f>$Q$28/'Fixed data'!$C$7</f>
        <v>0.15759082838123725</v>
      </c>
      <c r="AD42" s="34">
        <f>$Q$28/'Fixed data'!$C$7</f>
        <v>0.15759082838123725</v>
      </c>
      <c r="AE42" s="34">
        <f>$Q$28/'Fixed data'!$C$7</f>
        <v>0.15759082838123725</v>
      </c>
      <c r="AF42" s="34">
        <f>$Q$28/'Fixed data'!$C$7</f>
        <v>0.15759082838123725</v>
      </c>
      <c r="AG42" s="34">
        <f>$Q$28/'Fixed data'!$C$7</f>
        <v>0.15759082838123725</v>
      </c>
      <c r="AH42" s="34">
        <f>$Q$28/'Fixed data'!$C$7</f>
        <v>0.15759082838123725</v>
      </c>
      <c r="AI42" s="34">
        <f>$Q$28/'Fixed data'!$C$7</f>
        <v>0.15759082838123725</v>
      </c>
      <c r="AJ42" s="34">
        <f>$Q$28/'Fixed data'!$C$7</f>
        <v>0.15759082838123725</v>
      </c>
      <c r="AK42" s="34">
        <f>$Q$28/'Fixed data'!$C$7</f>
        <v>0.15759082838123725</v>
      </c>
      <c r="AL42" s="34">
        <f>$Q$28/'Fixed data'!$C$7</f>
        <v>0.15759082838123725</v>
      </c>
      <c r="AM42" s="34">
        <f>$Q$28/'Fixed data'!$C$7</f>
        <v>0.15759082838123725</v>
      </c>
      <c r="AN42" s="34">
        <f>$Q$28/'Fixed data'!$C$7</f>
        <v>0.15759082838123725</v>
      </c>
      <c r="AO42" s="34">
        <f>$Q$28/'Fixed data'!$C$7</f>
        <v>0.15759082838123725</v>
      </c>
      <c r="AP42" s="34">
        <f>$Q$28/'Fixed data'!$C$7</f>
        <v>0.15759082838123725</v>
      </c>
      <c r="AQ42" s="34">
        <f>$Q$28/'Fixed data'!$C$7</f>
        <v>0.15759082838123725</v>
      </c>
      <c r="AR42" s="34">
        <f>$Q$28/'Fixed data'!$C$7</f>
        <v>0.15759082838123725</v>
      </c>
      <c r="AS42" s="34">
        <f>$Q$28/'Fixed data'!$C$7</f>
        <v>0.15759082838123725</v>
      </c>
      <c r="AT42" s="34">
        <f>$Q$28/'Fixed data'!$C$7</f>
        <v>0.15759082838123725</v>
      </c>
      <c r="AU42" s="34">
        <f>$Q$28/'Fixed data'!$C$7</f>
        <v>0.15759082838123725</v>
      </c>
      <c r="AV42" s="34">
        <f>$Q$28/'Fixed data'!$C$7</f>
        <v>0.15759082838123725</v>
      </c>
      <c r="AW42" s="34">
        <f>$Q$28/'Fixed data'!$C$7</f>
        <v>0.15759082838123725</v>
      </c>
      <c r="AX42" s="34">
        <f>$Q$28/'Fixed data'!$C$7</f>
        <v>0.15759082838123725</v>
      </c>
      <c r="AY42" s="34">
        <f>$Q$28/'Fixed data'!$C$7</f>
        <v>0.15759082838123725</v>
      </c>
      <c r="AZ42" s="34">
        <f>$Q$28/'Fixed data'!$C$7</f>
        <v>0.15759082838123725</v>
      </c>
      <c r="BA42" s="34">
        <f>$Q$28/'Fixed data'!$C$7</f>
        <v>0.15759082838123725</v>
      </c>
      <c r="BB42" s="34">
        <f>$Q$28/'Fixed data'!$C$7</f>
        <v>0.15759082838123725</v>
      </c>
      <c r="BC42" s="34">
        <f>$Q$28/'Fixed data'!$C$7</f>
        <v>0.15759082838123725</v>
      </c>
      <c r="BD42" s="34">
        <f>$Q$28/'Fixed data'!$C$7</f>
        <v>0.15759082838123725</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0.17081417399585949</v>
      </c>
      <c r="T43" s="34">
        <f>$R$28/'Fixed data'!$C$7</f>
        <v>0.17081417399585949</v>
      </c>
      <c r="U43" s="34">
        <f>$R$28/'Fixed data'!$C$7</f>
        <v>0.17081417399585949</v>
      </c>
      <c r="V43" s="34">
        <f>$R$28/'Fixed data'!$C$7</f>
        <v>0.17081417399585949</v>
      </c>
      <c r="W43" s="34">
        <f>$R$28/'Fixed data'!$C$7</f>
        <v>0.17081417399585949</v>
      </c>
      <c r="X43" s="34">
        <f>$R$28/'Fixed data'!$C$7</f>
        <v>0.17081417399585949</v>
      </c>
      <c r="Y43" s="34">
        <f>$R$28/'Fixed data'!$C$7</f>
        <v>0.17081417399585949</v>
      </c>
      <c r="Z43" s="34">
        <f>$R$28/'Fixed data'!$C$7</f>
        <v>0.17081417399585949</v>
      </c>
      <c r="AA43" s="34">
        <f>$R$28/'Fixed data'!$C$7</f>
        <v>0.17081417399585949</v>
      </c>
      <c r="AB43" s="34">
        <f>$R$28/'Fixed data'!$C$7</f>
        <v>0.17081417399585949</v>
      </c>
      <c r="AC43" s="34">
        <f>$R$28/'Fixed data'!$C$7</f>
        <v>0.17081417399585949</v>
      </c>
      <c r="AD43" s="34">
        <f>$R$28/'Fixed data'!$C$7</f>
        <v>0.17081417399585949</v>
      </c>
      <c r="AE43" s="34">
        <f>$R$28/'Fixed data'!$C$7</f>
        <v>0.17081417399585949</v>
      </c>
      <c r="AF43" s="34">
        <f>$R$28/'Fixed data'!$C$7</f>
        <v>0.17081417399585949</v>
      </c>
      <c r="AG43" s="34">
        <f>$R$28/'Fixed data'!$C$7</f>
        <v>0.17081417399585949</v>
      </c>
      <c r="AH43" s="34">
        <f>$R$28/'Fixed data'!$C$7</f>
        <v>0.17081417399585949</v>
      </c>
      <c r="AI43" s="34">
        <f>$R$28/'Fixed data'!$C$7</f>
        <v>0.17081417399585949</v>
      </c>
      <c r="AJ43" s="34">
        <f>$R$28/'Fixed data'!$C$7</f>
        <v>0.17081417399585949</v>
      </c>
      <c r="AK43" s="34">
        <f>$R$28/'Fixed data'!$C$7</f>
        <v>0.17081417399585949</v>
      </c>
      <c r="AL43" s="34">
        <f>$R$28/'Fixed data'!$C$7</f>
        <v>0.17081417399585949</v>
      </c>
      <c r="AM43" s="34">
        <f>$R$28/'Fixed data'!$C$7</f>
        <v>0.17081417399585949</v>
      </c>
      <c r="AN43" s="34">
        <f>$R$28/'Fixed data'!$C$7</f>
        <v>0.17081417399585949</v>
      </c>
      <c r="AO43" s="34">
        <f>$R$28/'Fixed data'!$C$7</f>
        <v>0.17081417399585949</v>
      </c>
      <c r="AP43" s="34">
        <f>$R$28/'Fixed data'!$C$7</f>
        <v>0.17081417399585949</v>
      </c>
      <c r="AQ43" s="34">
        <f>$R$28/'Fixed data'!$C$7</f>
        <v>0.17081417399585949</v>
      </c>
      <c r="AR43" s="34">
        <f>$R$28/'Fixed data'!$C$7</f>
        <v>0.17081417399585949</v>
      </c>
      <c r="AS43" s="34">
        <f>$R$28/'Fixed data'!$C$7</f>
        <v>0.17081417399585949</v>
      </c>
      <c r="AT43" s="34">
        <f>$R$28/'Fixed data'!$C$7</f>
        <v>0.17081417399585949</v>
      </c>
      <c r="AU43" s="34">
        <f>$R$28/'Fixed data'!$C$7</f>
        <v>0.17081417399585949</v>
      </c>
      <c r="AV43" s="34">
        <f>$R$28/'Fixed data'!$C$7</f>
        <v>0.17081417399585949</v>
      </c>
      <c r="AW43" s="34">
        <f>$R$28/'Fixed data'!$C$7</f>
        <v>0.17081417399585949</v>
      </c>
      <c r="AX43" s="34">
        <f>$R$28/'Fixed data'!$C$7</f>
        <v>0.17081417399585949</v>
      </c>
      <c r="AY43" s="34">
        <f>$R$28/'Fixed data'!$C$7</f>
        <v>0.17081417399585949</v>
      </c>
      <c r="AZ43" s="34">
        <f>$R$28/'Fixed data'!$C$7</f>
        <v>0.17081417399585949</v>
      </c>
      <c r="BA43" s="34">
        <f>$R$28/'Fixed data'!$C$7</f>
        <v>0.17081417399585949</v>
      </c>
      <c r="BB43" s="34">
        <f>$R$28/'Fixed data'!$C$7</f>
        <v>0.17081417399585949</v>
      </c>
      <c r="BC43" s="34">
        <f>$R$28/'Fixed data'!$C$7</f>
        <v>0.17081417399585949</v>
      </c>
      <c r="BD43" s="34">
        <f>$R$28/'Fixed data'!$C$7</f>
        <v>0.17081417399585949</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0.18403751961048173</v>
      </c>
      <c r="U44" s="34">
        <f>$S$28/'Fixed data'!$C$7</f>
        <v>0.18403751961048173</v>
      </c>
      <c r="V44" s="34">
        <f>$S$28/'Fixed data'!$C$7</f>
        <v>0.18403751961048173</v>
      </c>
      <c r="W44" s="34">
        <f>$S$28/'Fixed data'!$C$7</f>
        <v>0.18403751961048173</v>
      </c>
      <c r="X44" s="34">
        <f>$S$28/'Fixed data'!$C$7</f>
        <v>0.18403751961048173</v>
      </c>
      <c r="Y44" s="34">
        <f>$S$28/'Fixed data'!$C$7</f>
        <v>0.18403751961048173</v>
      </c>
      <c r="Z44" s="34">
        <f>$S$28/'Fixed data'!$C$7</f>
        <v>0.18403751961048173</v>
      </c>
      <c r="AA44" s="34">
        <f>$S$28/'Fixed data'!$C$7</f>
        <v>0.18403751961048173</v>
      </c>
      <c r="AB44" s="34">
        <f>$S$28/'Fixed data'!$C$7</f>
        <v>0.18403751961048173</v>
      </c>
      <c r="AC44" s="34">
        <f>$S$28/'Fixed data'!$C$7</f>
        <v>0.18403751961048173</v>
      </c>
      <c r="AD44" s="34">
        <f>$S$28/'Fixed data'!$C$7</f>
        <v>0.18403751961048173</v>
      </c>
      <c r="AE44" s="34">
        <f>$S$28/'Fixed data'!$C$7</f>
        <v>0.18403751961048173</v>
      </c>
      <c r="AF44" s="34">
        <f>$S$28/'Fixed data'!$C$7</f>
        <v>0.18403751961048173</v>
      </c>
      <c r="AG44" s="34">
        <f>$S$28/'Fixed data'!$C$7</f>
        <v>0.18403751961048173</v>
      </c>
      <c r="AH44" s="34">
        <f>$S$28/'Fixed data'!$C$7</f>
        <v>0.18403751961048173</v>
      </c>
      <c r="AI44" s="34">
        <f>$S$28/'Fixed data'!$C$7</f>
        <v>0.18403751961048173</v>
      </c>
      <c r="AJ44" s="34">
        <f>$S$28/'Fixed data'!$C$7</f>
        <v>0.18403751961048173</v>
      </c>
      <c r="AK44" s="34">
        <f>$S$28/'Fixed data'!$C$7</f>
        <v>0.18403751961048173</v>
      </c>
      <c r="AL44" s="34">
        <f>$S$28/'Fixed data'!$C$7</f>
        <v>0.18403751961048173</v>
      </c>
      <c r="AM44" s="34">
        <f>$S$28/'Fixed data'!$C$7</f>
        <v>0.18403751961048173</v>
      </c>
      <c r="AN44" s="34">
        <f>$S$28/'Fixed data'!$C$7</f>
        <v>0.18403751961048173</v>
      </c>
      <c r="AO44" s="34">
        <f>$S$28/'Fixed data'!$C$7</f>
        <v>0.18403751961048173</v>
      </c>
      <c r="AP44" s="34">
        <f>$S$28/'Fixed data'!$C$7</f>
        <v>0.18403751961048173</v>
      </c>
      <c r="AQ44" s="34">
        <f>$S$28/'Fixed data'!$C$7</f>
        <v>0.18403751961048173</v>
      </c>
      <c r="AR44" s="34">
        <f>$S$28/'Fixed data'!$C$7</f>
        <v>0.18403751961048173</v>
      </c>
      <c r="AS44" s="34">
        <f>$S$28/'Fixed data'!$C$7</f>
        <v>0.18403751961048173</v>
      </c>
      <c r="AT44" s="34">
        <f>$S$28/'Fixed data'!$C$7</f>
        <v>0.18403751961048173</v>
      </c>
      <c r="AU44" s="34">
        <f>$S$28/'Fixed data'!$C$7</f>
        <v>0.18403751961048173</v>
      </c>
      <c r="AV44" s="34">
        <f>$S$28/'Fixed data'!$C$7</f>
        <v>0.18403751961048173</v>
      </c>
      <c r="AW44" s="34">
        <f>$S$28/'Fixed data'!$C$7</f>
        <v>0.18403751961048173</v>
      </c>
      <c r="AX44" s="34">
        <f>$S$28/'Fixed data'!$C$7</f>
        <v>0.18403751961048173</v>
      </c>
      <c r="AY44" s="34">
        <f>$S$28/'Fixed data'!$C$7</f>
        <v>0.18403751961048173</v>
      </c>
      <c r="AZ44" s="34">
        <f>$S$28/'Fixed data'!$C$7</f>
        <v>0.18403751961048173</v>
      </c>
      <c r="BA44" s="34">
        <f>$S$28/'Fixed data'!$C$7</f>
        <v>0.18403751961048173</v>
      </c>
      <c r="BB44" s="34">
        <f>$S$28/'Fixed data'!$C$7</f>
        <v>0.18403751961048173</v>
      </c>
      <c r="BC44" s="34">
        <f>$S$28/'Fixed data'!$C$7</f>
        <v>0.18403751961048173</v>
      </c>
      <c r="BD44" s="34">
        <f>$S$28/'Fixed data'!$C$7</f>
        <v>0.18403751961048173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0.19726086522510397</v>
      </c>
      <c r="V45" s="34">
        <f>$T$28/'Fixed data'!$C$7</f>
        <v>0.19726086522510397</v>
      </c>
      <c r="W45" s="34">
        <f>$T$28/'Fixed data'!$C$7</f>
        <v>0.19726086522510397</v>
      </c>
      <c r="X45" s="34">
        <f>$T$28/'Fixed data'!$C$7</f>
        <v>0.19726086522510397</v>
      </c>
      <c r="Y45" s="34">
        <f>$T$28/'Fixed data'!$C$7</f>
        <v>0.19726086522510397</v>
      </c>
      <c r="Z45" s="34">
        <f>$T$28/'Fixed data'!$C$7</f>
        <v>0.19726086522510397</v>
      </c>
      <c r="AA45" s="34">
        <f>$T$28/'Fixed data'!$C$7</f>
        <v>0.19726086522510397</v>
      </c>
      <c r="AB45" s="34">
        <f>$T$28/'Fixed data'!$C$7</f>
        <v>0.19726086522510397</v>
      </c>
      <c r="AC45" s="34">
        <f>$T$28/'Fixed data'!$C$7</f>
        <v>0.19726086522510397</v>
      </c>
      <c r="AD45" s="34">
        <f>$T$28/'Fixed data'!$C$7</f>
        <v>0.19726086522510397</v>
      </c>
      <c r="AE45" s="34">
        <f>$T$28/'Fixed data'!$C$7</f>
        <v>0.19726086522510397</v>
      </c>
      <c r="AF45" s="34">
        <f>$T$28/'Fixed data'!$C$7</f>
        <v>0.19726086522510397</v>
      </c>
      <c r="AG45" s="34">
        <f>$T$28/'Fixed data'!$C$7</f>
        <v>0.19726086522510397</v>
      </c>
      <c r="AH45" s="34">
        <f>$T$28/'Fixed data'!$C$7</f>
        <v>0.19726086522510397</v>
      </c>
      <c r="AI45" s="34">
        <f>$T$28/'Fixed data'!$C$7</f>
        <v>0.19726086522510397</v>
      </c>
      <c r="AJ45" s="34">
        <f>$T$28/'Fixed data'!$C$7</f>
        <v>0.19726086522510397</v>
      </c>
      <c r="AK45" s="34">
        <f>$T$28/'Fixed data'!$C$7</f>
        <v>0.19726086522510397</v>
      </c>
      <c r="AL45" s="34">
        <f>$T$28/'Fixed data'!$C$7</f>
        <v>0.19726086522510397</v>
      </c>
      <c r="AM45" s="34">
        <f>$T$28/'Fixed data'!$C$7</f>
        <v>0.19726086522510397</v>
      </c>
      <c r="AN45" s="34">
        <f>$T$28/'Fixed data'!$C$7</f>
        <v>0.19726086522510397</v>
      </c>
      <c r="AO45" s="34">
        <f>$T$28/'Fixed data'!$C$7</f>
        <v>0.19726086522510397</v>
      </c>
      <c r="AP45" s="34">
        <f>$T$28/'Fixed data'!$C$7</f>
        <v>0.19726086522510397</v>
      </c>
      <c r="AQ45" s="34">
        <f>$T$28/'Fixed data'!$C$7</f>
        <v>0.19726086522510397</v>
      </c>
      <c r="AR45" s="34">
        <f>$T$28/'Fixed data'!$C$7</f>
        <v>0.19726086522510397</v>
      </c>
      <c r="AS45" s="34">
        <f>$T$28/'Fixed data'!$C$7</f>
        <v>0.19726086522510397</v>
      </c>
      <c r="AT45" s="34">
        <f>$T$28/'Fixed data'!$C$7</f>
        <v>0.19726086522510397</v>
      </c>
      <c r="AU45" s="34">
        <f>$T$28/'Fixed data'!$C$7</f>
        <v>0.19726086522510397</v>
      </c>
      <c r="AV45" s="34">
        <f>$T$28/'Fixed data'!$C$7</f>
        <v>0.19726086522510397</v>
      </c>
      <c r="AW45" s="34">
        <f>$T$28/'Fixed data'!$C$7</f>
        <v>0.19726086522510397</v>
      </c>
      <c r="AX45" s="34">
        <f>$T$28/'Fixed data'!$C$7</f>
        <v>0.19726086522510397</v>
      </c>
      <c r="AY45" s="34">
        <f>$T$28/'Fixed data'!$C$7</f>
        <v>0.19726086522510397</v>
      </c>
      <c r="AZ45" s="34">
        <f>$T$28/'Fixed data'!$C$7</f>
        <v>0.19726086522510397</v>
      </c>
      <c r="BA45" s="34">
        <f>$T$28/'Fixed data'!$C$7</f>
        <v>0.19726086522510397</v>
      </c>
      <c r="BB45" s="34">
        <f>$T$28/'Fixed data'!$C$7</f>
        <v>0.19726086522510397</v>
      </c>
      <c r="BC45" s="34">
        <f>$T$28/'Fixed data'!$C$7</f>
        <v>0.19726086522510397</v>
      </c>
      <c r="BD45" s="34">
        <f>$T$28/'Fixed data'!$C$7</f>
        <v>0.19726086522510397</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0.21048421083972621</v>
      </c>
      <c r="W46" s="34">
        <f>$U$28/'Fixed data'!$C$7</f>
        <v>0.21048421083972621</v>
      </c>
      <c r="X46" s="34">
        <f>$U$28/'Fixed data'!$C$7</f>
        <v>0.21048421083972621</v>
      </c>
      <c r="Y46" s="34">
        <f>$U$28/'Fixed data'!$C$7</f>
        <v>0.21048421083972621</v>
      </c>
      <c r="Z46" s="34">
        <f>$U$28/'Fixed data'!$C$7</f>
        <v>0.21048421083972621</v>
      </c>
      <c r="AA46" s="34">
        <f>$U$28/'Fixed data'!$C$7</f>
        <v>0.21048421083972621</v>
      </c>
      <c r="AB46" s="34">
        <f>$U$28/'Fixed data'!$C$7</f>
        <v>0.21048421083972621</v>
      </c>
      <c r="AC46" s="34">
        <f>$U$28/'Fixed data'!$C$7</f>
        <v>0.21048421083972621</v>
      </c>
      <c r="AD46" s="34">
        <f>$U$28/'Fixed data'!$C$7</f>
        <v>0.21048421083972621</v>
      </c>
      <c r="AE46" s="34">
        <f>$U$28/'Fixed data'!$C$7</f>
        <v>0.21048421083972621</v>
      </c>
      <c r="AF46" s="34">
        <f>$U$28/'Fixed data'!$C$7</f>
        <v>0.21048421083972621</v>
      </c>
      <c r="AG46" s="34">
        <f>$U$28/'Fixed data'!$C$7</f>
        <v>0.21048421083972621</v>
      </c>
      <c r="AH46" s="34">
        <f>$U$28/'Fixed data'!$C$7</f>
        <v>0.21048421083972621</v>
      </c>
      <c r="AI46" s="34">
        <f>$U$28/'Fixed data'!$C$7</f>
        <v>0.21048421083972621</v>
      </c>
      <c r="AJ46" s="34">
        <f>$U$28/'Fixed data'!$C$7</f>
        <v>0.21048421083972621</v>
      </c>
      <c r="AK46" s="34">
        <f>$U$28/'Fixed data'!$C$7</f>
        <v>0.21048421083972621</v>
      </c>
      <c r="AL46" s="34">
        <f>$U$28/'Fixed data'!$C$7</f>
        <v>0.21048421083972621</v>
      </c>
      <c r="AM46" s="34">
        <f>$U$28/'Fixed data'!$C$7</f>
        <v>0.21048421083972621</v>
      </c>
      <c r="AN46" s="34">
        <f>$U$28/'Fixed data'!$C$7</f>
        <v>0.21048421083972621</v>
      </c>
      <c r="AO46" s="34">
        <f>$U$28/'Fixed data'!$C$7</f>
        <v>0.21048421083972621</v>
      </c>
      <c r="AP46" s="34">
        <f>$U$28/'Fixed data'!$C$7</f>
        <v>0.21048421083972621</v>
      </c>
      <c r="AQ46" s="34">
        <f>$U$28/'Fixed data'!$C$7</f>
        <v>0.21048421083972621</v>
      </c>
      <c r="AR46" s="34">
        <f>$U$28/'Fixed data'!$C$7</f>
        <v>0.21048421083972621</v>
      </c>
      <c r="AS46" s="34">
        <f>$U$28/'Fixed data'!$C$7</f>
        <v>0.21048421083972621</v>
      </c>
      <c r="AT46" s="34">
        <f>$U$28/'Fixed data'!$C$7</f>
        <v>0.21048421083972621</v>
      </c>
      <c r="AU46" s="34">
        <f>$U$28/'Fixed data'!$C$7</f>
        <v>0.21048421083972621</v>
      </c>
      <c r="AV46" s="34">
        <f>$U$28/'Fixed data'!$C$7</f>
        <v>0.21048421083972621</v>
      </c>
      <c r="AW46" s="34">
        <f>$U$28/'Fixed data'!$C$7</f>
        <v>0.21048421083972621</v>
      </c>
      <c r="AX46" s="34">
        <f>$U$28/'Fixed data'!$C$7</f>
        <v>0.21048421083972621</v>
      </c>
      <c r="AY46" s="34">
        <f>$U$28/'Fixed data'!$C$7</f>
        <v>0.21048421083972621</v>
      </c>
      <c r="AZ46" s="34">
        <f>$U$28/'Fixed data'!$C$7</f>
        <v>0.21048421083972621</v>
      </c>
      <c r="BA46" s="34">
        <f>$U$28/'Fixed data'!$C$7</f>
        <v>0.21048421083972621</v>
      </c>
      <c r="BB46" s="34">
        <f>$U$28/'Fixed data'!$C$7</f>
        <v>0.21048421083972621</v>
      </c>
      <c r="BC46" s="34">
        <f>$U$28/'Fixed data'!$C$7</f>
        <v>0.21048421083972621</v>
      </c>
      <c r="BD46" s="34">
        <f>$U$28/'Fixed data'!$C$7</f>
        <v>0.21048421083972621</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0.22370755645434845</v>
      </c>
      <c r="X47" s="34">
        <f>$V$28/'Fixed data'!$C$7</f>
        <v>0.22370755645434845</v>
      </c>
      <c r="Y47" s="34">
        <f>$V$28/'Fixed data'!$C$7</f>
        <v>0.22370755645434845</v>
      </c>
      <c r="Z47" s="34">
        <f>$V$28/'Fixed data'!$C$7</f>
        <v>0.22370755645434845</v>
      </c>
      <c r="AA47" s="34">
        <f>$V$28/'Fixed data'!$C$7</f>
        <v>0.22370755645434845</v>
      </c>
      <c r="AB47" s="34">
        <f>$V$28/'Fixed data'!$C$7</f>
        <v>0.22370755645434845</v>
      </c>
      <c r="AC47" s="34">
        <f>$V$28/'Fixed data'!$C$7</f>
        <v>0.22370755645434845</v>
      </c>
      <c r="AD47" s="34">
        <f>$V$28/'Fixed data'!$C$7</f>
        <v>0.22370755645434845</v>
      </c>
      <c r="AE47" s="34">
        <f>$V$28/'Fixed data'!$C$7</f>
        <v>0.22370755645434845</v>
      </c>
      <c r="AF47" s="34">
        <f>$V$28/'Fixed data'!$C$7</f>
        <v>0.22370755645434845</v>
      </c>
      <c r="AG47" s="34">
        <f>$V$28/'Fixed data'!$C$7</f>
        <v>0.22370755645434845</v>
      </c>
      <c r="AH47" s="34">
        <f>$V$28/'Fixed data'!$C$7</f>
        <v>0.22370755645434845</v>
      </c>
      <c r="AI47" s="34">
        <f>$V$28/'Fixed data'!$C$7</f>
        <v>0.22370755645434845</v>
      </c>
      <c r="AJ47" s="34">
        <f>$V$28/'Fixed data'!$C$7</f>
        <v>0.22370755645434845</v>
      </c>
      <c r="AK47" s="34">
        <f>$V$28/'Fixed data'!$C$7</f>
        <v>0.22370755645434845</v>
      </c>
      <c r="AL47" s="34">
        <f>$V$28/'Fixed data'!$C$7</f>
        <v>0.22370755645434845</v>
      </c>
      <c r="AM47" s="34">
        <f>$V$28/'Fixed data'!$C$7</f>
        <v>0.22370755645434845</v>
      </c>
      <c r="AN47" s="34">
        <f>$V$28/'Fixed data'!$C$7</f>
        <v>0.22370755645434845</v>
      </c>
      <c r="AO47" s="34">
        <f>$V$28/'Fixed data'!$C$7</f>
        <v>0.22370755645434845</v>
      </c>
      <c r="AP47" s="34">
        <f>$V$28/'Fixed data'!$C$7</f>
        <v>0.22370755645434845</v>
      </c>
      <c r="AQ47" s="34">
        <f>$V$28/'Fixed data'!$C$7</f>
        <v>0.22370755645434845</v>
      </c>
      <c r="AR47" s="34">
        <f>$V$28/'Fixed data'!$C$7</f>
        <v>0.22370755645434845</v>
      </c>
      <c r="AS47" s="34">
        <f>$V$28/'Fixed data'!$C$7</f>
        <v>0.22370755645434845</v>
      </c>
      <c r="AT47" s="34">
        <f>$V$28/'Fixed data'!$C$7</f>
        <v>0.22370755645434845</v>
      </c>
      <c r="AU47" s="34">
        <f>$V$28/'Fixed data'!$C$7</f>
        <v>0.22370755645434845</v>
      </c>
      <c r="AV47" s="34">
        <f>$V$28/'Fixed data'!$C$7</f>
        <v>0.22370755645434845</v>
      </c>
      <c r="AW47" s="34">
        <f>$V$28/'Fixed data'!$C$7</f>
        <v>0.22370755645434845</v>
      </c>
      <c r="AX47" s="34">
        <f>$V$28/'Fixed data'!$C$7</f>
        <v>0.22370755645434845</v>
      </c>
      <c r="AY47" s="34">
        <f>$V$28/'Fixed data'!$C$7</f>
        <v>0.22370755645434845</v>
      </c>
      <c r="AZ47" s="34">
        <f>$V$28/'Fixed data'!$C$7</f>
        <v>0.22370755645434845</v>
      </c>
      <c r="BA47" s="34">
        <f>$V$28/'Fixed data'!$C$7</f>
        <v>0.22370755645434845</v>
      </c>
      <c r="BB47" s="34">
        <f>$V$28/'Fixed data'!$C$7</f>
        <v>0.22370755645434845</v>
      </c>
      <c r="BC47" s="34">
        <f>$V$28/'Fixed data'!$C$7</f>
        <v>0.22370755645434845</v>
      </c>
      <c r="BD47" s="34">
        <f>$V$28/'Fixed data'!$C$7</f>
        <v>0.22370755645434845</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0.23693090206897069</v>
      </c>
      <c r="Y48" s="34">
        <f>$W$28/'Fixed data'!$C$7</f>
        <v>0.23693090206897069</v>
      </c>
      <c r="Z48" s="34">
        <f>$W$28/'Fixed data'!$C$7</f>
        <v>0.23693090206897069</v>
      </c>
      <c r="AA48" s="34">
        <f>$W$28/'Fixed data'!$C$7</f>
        <v>0.23693090206897069</v>
      </c>
      <c r="AB48" s="34">
        <f>$W$28/'Fixed data'!$C$7</f>
        <v>0.23693090206897069</v>
      </c>
      <c r="AC48" s="34">
        <f>$W$28/'Fixed data'!$C$7</f>
        <v>0.23693090206897069</v>
      </c>
      <c r="AD48" s="34">
        <f>$W$28/'Fixed data'!$C$7</f>
        <v>0.23693090206897069</v>
      </c>
      <c r="AE48" s="34">
        <f>$W$28/'Fixed data'!$C$7</f>
        <v>0.23693090206897069</v>
      </c>
      <c r="AF48" s="34">
        <f>$W$28/'Fixed data'!$C$7</f>
        <v>0.23693090206897069</v>
      </c>
      <c r="AG48" s="34">
        <f>$W$28/'Fixed data'!$C$7</f>
        <v>0.23693090206897069</v>
      </c>
      <c r="AH48" s="34">
        <f>$W$28/'Fixed data'!$C$7</f>
        <v>0.23693090206897069</v>
      </c>
      <c r="AI48" s="34">
        <f>$W$28/'Fixed data'!$C$7</f>
        <v>0.23693090206897069</v>
      </c>
      <c r="AJ48" s="34">
        <f>$W$28/'Fixed data'!$C$7</f>
        <v>0.23693090206897069</v>
      </c>
      <c r="AK48" s="34">
        <f>$W$28/'Fixed data'!$C$7</f>
        <v>0.23693090206897069</v>
      </c>
      <c r="AL48" s="34">
        <f>$W$28/'Fixed data'!$C$7</f>
        <v>0.23693090206897069</v>
      </c>
      <c r="AM48" s="34">
        <f>$W$28/'Fixed data'!$C$7</f>
        <v>0.23693090206897069</v>
      </c>
      <c r="AN48" s="34">
        <f>$W$28/'Fixed data'!$C$7</f>
        <v>0.23693090206897069</v>
      </c>
      <c r="AO48" s="34">
        <f>$W$28/'Fixed data'!$C$7</f>
        <v>0.23693090206897069</v>
      </c>
      <c r="AP48" s="34">
        <f>$W$28/'Fixed data'!$C$7</f>
        <v>0.23693090206897069</v>
      </c>
      <c r="AQ48" s="34">
        <f>$W$28/'Fixed data'!$C$7</f>
        <v>0.23693090206897069</v>
      </c>
      <c r="AR48" s="34">
        <f>$W$28/'Fixed data'!$C$7</f>
        <v>0.23693090206897069</v>
      </c>
      <c r="AS48" s="34">
        <f>$W$28/'Fixed data'!$C$7</f>
        <v>0.23693090206897069</v>
      </c>
      <c r="AT48" s="34">
        <f>$W$28/'Fixed data'!$C$7</f>
        <v>0.23693090206897069</v>
      </c>
      <c r="AU48" s="34">
        <f>$W$28/'Fixed data'!$C$7</f>
        <v>0.23693090206897069</v>
      </c>
      <c r="AV48" s="34">
        <f>$W$28/'Fixed data'!$C$7</f>
        <v>0.23693090206897069</v>
      </c>
      <c r="AW48" s="34">
        <f>$W$28/'Fixed data'!$C$7</f>
        <v>0.23693090206897069</v>
      </c>
      <c r="AX48" s="34">
        <f>$W$28/'Fixed data'!$C$7</f>
        <v>0.23693090206897069</v>
      </c>
      <c r="AY48" s="34">
        <f>$W$28/'Fixed data'!$C$7</f>
        <v>0.23693090206897069</v>
      </c>
      <c r="AZ48" s="34">
        <f>$W$28/'Fixed data'!$C$7</f>
        <v>0.23693090206897069</v>
      </c>
      <c r="BA48" s="34">
        <f>$W$28/'Fixed data'!$C$7</f>
        <v>0.23693090206897069</v>
      </c>
      <c r="BB48" s="34">
        <f>$W$28/'Fixed data'!$C$7</f>
        <v>0.23693090206897069</v>
      </c>
      <c r="BC48" s="34">
        <f>$W$28/'Fixed data'!$C$7</f>
        <v>0.23693090206897069</v>
      </c>
      <c r="BD48" s="34">
        <f>$W$28/'Fixed data'!$C$7</f>
        <v>0.23693090206897069</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0.2501542476835929</v>
      </c>
      <c r="Z49" s="34">
        <f>$X$28/'Fixed data'!$C$7</f>
        <v>0.2501542476835929</v>
      </c>
      <c r="AA49" s="34">
        <f>$X$28/'Fixed data'!$C$7</f>
        <v>0.2501542476835929</v>
      </c>
      <c r="AB49" s="34">
        <f>$X$28/'Fixed data'!$C$7</f>
        <v>0.2501542476835929</v>
      </c>
      <c r="AC49" s="34">
        <f>$X$28/'Fixed data'!$C$7</f>
        <v>0.2501542476835929</v>
      </c>
      <c r="AD49" s="34">
        <f>$X$28/'Fixed data'!$C$7</f>
        <v>0.2501542476835929</v>
      </c>
      <c r="AE49" s="34">
        <f>$X$28/'Fixed data'!$C$7</f>
        <v>0.2501542476835929</v>
      </c>
      <c r="AF49" s="34">
        <f>$X$28/'Fixed data'!$C$7</f>
        <v>0.2501542476835929</v>
      </c>
      <c r="AG49" s="34">
        <f>$X$28/'Fixed data'!$C$7</f>
        <v>0.2501542476835929</v>
      </c>
      <c r="AH49" s="34">
        <f>$X$28/'Fixed data'!$C$7</f>
        <v>0.2501542476835929</v>
      </c>
      <c r="AI49" s="34">
        <f>$X$28/'Fixed data'!$C$7</f>
        <v>0.2501542476835929</v>
      </c>
      <c r="AJ49" s="34">
        <f>$X$28/'Fixed data'!$C$7</f>
        <v>0.2501542476835929</v>
      </c>
      <c r="AK49" s="34">
        <f>$X$28/'Fixed data'!$C$7</f>
        <v>0.2501542476835929</v>
      </c>
      <c r="AL49" s="34">
        <f>$X$28/'Fixed data'!$C$7</f>
        <v>0.2501542476835929</v>
      </c>
      <c r="AM49" s="34">
        <f>$X$28/'Fixed data'!$C$7</f>
        <v>0.2501542476835929</v>
      </c>
      <c r="AN49" s="34">
        <f>$X$28/'Fixed data'!$C$7</f>
        <v>0.2501542476835929</v>
      </c>
      <c r="AO49" s="34">
        <f>$X$28/'Fixed data'!$C$7</f>
        <v>0.2501542476835929</v>
      </c>
      <c r="AP49" s="34">
        <f>$X$28/'Fixed data'!$C$7</f>
        <v>0.2501542476835929</v>
      </c>
      <c r="AQ49" s="34">
        <f>$X$28/'Fixed data'!$C$7</f>
        <v>0.2501542476835929</v>
      </c>
      <c r="AR49" s="34">
        <f>$X$28/'Fixed data'!$C$7</f>
        <v>0.2501542476835929</v>
      </c>
      <c r="AS49" s="34">
        <f>$X$28/'Fixed data'!$C$7</f>
        <v>0.2501542476835929</v>
      </c>
      <c r="AT49" s="34">
        <f>$X$28/'Fixed data'!$C$7</f>
        <v>0.2501542476835929</v>
      </c>
      <c r="AU49" s="34">
        <f>$X$28/'Fixed data'!$C$7</f>
        <v>0.2501542476835929</v>
      </c>
      <c r="AV49" s="34">
        <f>$X$28/'Fixed data'!$C$7</f>
        <v>0.2501542476835929</v>
      </c>
      <c r="AW49" s="34">
        <f>$X$28/'Fixed data'!$C$7</f>
        <v>0.2501542476835929</v>
      </c>
      <c r="AX49" s="34">
        <f>$X$28/'Fixed data'!$C$7</f>
        <v>0.2501542476835929</v>
      </c>
      <c r="AY49" s="34">
        <f>$X$28/'Fixed data'!$C$7</f>
        <v>0.2501542476835929</v>
      </c>
      <c r="AZ49" s="34">
        <f>$X$28/'Fixed data'!$C$7</f>
        <v>0.2501542476835929</v>
      </c>
      <c r="BA49" s="34">
        <f>$X$28/'Fixed data'!$C$7</f>
        <v>0.2501542476835929</v>
      </c>
      <c r="BB49" s="34">
        <f>$X$28/'Fixed data'!$C$7</f>
        <v>0.2501542476835929</v>
      </c>
      <c r="BC49" s="34">
        <f>$X$28/'Fixed data'!$C$7</f>
        <v>0.2501542476835929</v>
      </c>
      <c r="BD49" s="34">
        <f>$X$28/'Fixed data'!$C$7</f>
        <v>0.2501542476835929</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0.26337759329821514</v>
      </c>
      <c r="AA50" s="34">
        <f>$Y$28/'Fixed data'!$C$7</f>
        <v>0.26337759329821514</v>
      </c>
      <c r="AB50" s="34">
        <f>$Y$28/'Fixed data'!$C$7</f>
        <v>0.26337759329821514</v>
      </c>
      <c r="AC50" s="34">
        <f>$Y$28/'Fixed data'!$C$7</f>
        <v>0.26337759329821514</v>
      </c>
      <c r="AD50" s="34">
        <f>$Y$28/'Fixed data'!$C$7</f>
        <v>0.26337759329821514</v>
      </c>
      <c r="AE50" s="34">
        <f>$Y$28/'Fixed data'!$C$7</f>
        <v>0.26337759329821514</v>
      </c>
      <c r="AF50" s="34">
        <f>$Y$28/'Fixed data'!$C$7</f>
        <v>0.26337759329821514</v>
      </c>
      <c r="AG50" s="34">
        <f>$Y$28/'Fixed data'!$C$7</f>
        <v>0.26337759329821514</v>
      </c>
      <c r="AH50" s="34">
        <f>$Y$28/'Fixed data'!$C$7</f>
        <v>0.26337759329821514</v>
      </c>
      <c r="AI50" s="34">
        <f>$Y$28/'Fixed data'!$C$7</f>
        <v>0.26337759329821514</v>
      </c>
      <c r="AJ50" s="34">
        <f>$Y$28/'Fixed data'!$C$7</f>
        <v>0.26337759329821514</v>
      </c>
      <c r="AK50" s="34">
        <f>$Y$28/'Fixed data'!$C$7</f>
        <v>0.26337759329821514</v>
      </c>
      <c r="AL50" s="34">
        <f>$Y$28/'Fixed data'!$C$7</f>
        <v>0.26337759329821514</v>
      </c>
      <c r="AM50" s="34">
        <f>$Y$28/'Fixed data'!$C$7</f>
        <v>0.26337759329821514</v>
      </c>
      <c r="AN50" s="34">
        <f>$Y$28/'Fixed data'!$C$7</f>
        <v>0.26337759329821514</v>
      </c>
      <c r="AO50" s="34">
        <f>$Y$28/'Fixed data'!$C$7</f>
        <v>0.26337759329821514</v>
      </c>
      <c r="AP50" s="34">
        <f>$Y$28/'Fixed data'!$C$7</f>
        <v>0.26337759329821514</v>
      </c>
      <c r="AQ50" s="34">
        <f>$Y$28/'Fixed data'!$C$7</f>
        <v>0.26337759329821514</v>
      </c>
      <c r="AR50" s="34">
        <f>$Y$28/'Fixed data'!$C$7</f>
        <v>0.26337759329821514</v>
      </c>
      <c r="AS50" s="34">
        <f>$Y$28/'Fixed data'!$C$7</f>
        <v>0.26337759329821514</v>
      </c>
      <c r="AT50" s="34">
        <f>$Y$28/'Fixed data'!$C$7</f>
        <v>0.26337759329821514</v>
      </c>
      <c r="AU50" s="34">
        <f>$Y$28/'Fixed data'!$C$7</f>
        <v>0.26337759329821514</v>
      </c>
      <c r="AV50" s="34">
        <f>$Y$28/'Fixed data'!$C$7</f>
        <v>0.26337759329821514</v>
      </c>
      <c r="AW50" s="34">
        <f>$Y$28/'Fixed data'!$C$7</f>
        <v>0.26337759329821514</v>
      </c>
      <c r="AX50" s="34">
        <f>$Y$28/'Fixed data'!$C$7</f>
        <v>0.26337759329821514</v>
      </c>
      <c r="AY50" s="34">
        <f>$Y$28/'Fixed data'!$C$7</f>
        <v>0.26337759329821514</v>
      </c>
      <c r="AZ50" s="34">
        <f>$Y$28/'Fixed data'!$C$7</f>
        <v>0.26337759329821514</v>
      </c>
      <c r="BA50" s="34">
        <f>$Y$28/'Fixed data'!$C$7</f>
        <v>0.26337759329821514</v>
      </c>
      <c r="BB50" s="34">
        <f>$Y$28/'Fixed data'!$C$7</f>
        <v>0.26337759329821514</v>
      </c>
      <c r="BC50" s="34">
        <f>$Y$28/'Fixed data'!$C$7</f>
        <v>0.26337759329821514</v>
      </c>
      <c r="BD50" s="34">
        <f>$Y$28/'Fixed data'!$C$7</f>
        <v>0.26337759329821514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0.27660093891283738</v>
      </c>
      <c r="AB51" s="34">
        <f>$Z$28/'Fixed data'!$C$7</f>
        <v>0.27660093891283738</v>
      </c>
      <c r="AC51" s="34">
        <f>$Z$28/'Fixed data'!$C$7</f>
        <v>0.27660093891283738</v>
      </c>
      <c r="AD51" s="34">
        <f>$Z$28/'Fixed data'!$C$7</f>
        <v>0.27660093891283738</v>
      </c>
      <c r="AE51" s="34">
        <f>$Z$28/'Fixed data'!$C$7</f>
        <v>0.27660093891283738</v>
      </c>
      <c r="AF51" s="34">
        <f>$Z$28/'Fixed data'!$C$7</f>
        <v>0.27660093891283738</v>
      </c>
      <c r="AG51" s="34">
        <f>$Z$28/'Fixed data'!$C$7</f>
        <v>0.27660093891283738</v>
      </c>
      <c r="AH51" s="34">
        <f>$Z$28/'Fixed data'!$C$7</f>
        <v>0.27660093891283738</v>
      </c>
      <c r="AI51" s="34">
        <f>$Z$28/'Fixed data'!$C$7</f>
        <v>0.27660093891283738</v>
      </c>
      <c r="AJ51" s="34">
        <f>$Z$28/'Fixed data'!$C$7</f>
        <v>0.27660093891283738</v>
      </c>
      <c r="AK51" s="34">
        <f>$Z$28/'Fixed data'!$C$7</f>
        <v>0.27660093891283738</v>
      </c>
      <c r="AL51" s="34">
        <f>$Z$28/'Fixed data'!$C$7</f>
        <v>0.27660093891283738</v>
      </c>
      <c r="AM51" s="34">
        <f>$Z$28/'Fixed data'!$C$7</f>
        <v>0.27660093891283738</v>
      </c>
      <c r="AN51" s="34">
        <f>$Z$28/'Fixed data'!$C$7</f>
        <v>0.27660093891283738</v>
      </c>
      <c r="AO51" s="34">
        <f>$Z$28/'Fixed data'!$C$7</f>
        <v>0.27660093891283738</v>
      </c>
      <c r="AP51" s="34">
        <f>$Z$28/'Fixed data'!$C$7</f>
        <v>0.27660093891283738</v>
      </c>
      <c r="AQ51" s="34">
        <f>$Z$28/'Fixed data'!$C$7</f>
        <v>0.27660093891283738</v>
      </c>
      <c r="AR51" s="34">
        <f>$Z$28/'Fixed data'!$C$7</f>
        <v>0.27660093891283738</v>
      </c>
      <c r="AS51" s="34">
        <f>$Z$28/'Fixed data'!$C$7</f>
        <v>0.27660093891283738</v>
      </c>
      <c r="AT51" s="34">
        <f>$Z$28/'Fixed data'!$C$7</f>
        <v>0.27660093891283738</v>
      </c>
      <c r="AU51" s="34">
        <f>$Z$28/'Fixed data'!$C$7</f>
        <v>0.27660093891283738</v>
      </c>
      <c r="AV51" s="34">
        <f>$Z$28/'Fixed data'!$C$7</f>
        <v>0.27660093891283738</v>
      </c>
      <c r="AW51" s="34">
        <f>$Z$28/'Fixed data'!$C$7</f>
        <v>0.27660093891283738</v>
      </c>
      <c r="AX51" s="34">
        <f>$Z$28/'Fixed data'!$C$7</f>
        <v>0.27660093891283738</v>
      </c>
      <c r="AY51" s="34">
        <f>$Z$28/'Fixed data'!$C$7</f>
        <v>0.27660093891283738</v>
      </c>
      <c r="AZ51" s="34">
        <f>$Z$28/'Fixed data'!$C$7</f>
        <v>0.27660093891283738</v>
      </c>
      <c r="BA51" s="34">
        <f>$Z$28/'Fixed data'!$C$7</f>
        <v>0.27660093891283738</v>
      </c>
      <c r="BB51" s="34">
        <f>$Z$28/'Fixed data'!$C$7</f>
        <v>0.27660093891283738</v>
      </c>
      <c r="BC51" s="34">
        <f>$Z$28/'Fixed data'!$C$7</f>
        <v>0.27660093891283738</v>
      </c>
      <c r="BD51" s="34">
        <f>$Z$28/'Fixed data'!$C$7</f>
        <v>0.27660093891283738</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0.28982428452745962</v>
      </c>
      <c r="AC52" s="34">
        <f>$AA$28/'Fixed data'!$C$7</f>
        <v>0.28982428452745962</v>
      </c>
      <c r="AD52" s="34">
        <f>$AA$28/'Fixed data'!$C$7</f>
        <v>0.28982428452745962</v>
      </c>
      <c r="AE52" s="34">
        <f>$AA$28/'Fixed data'!$C$7</f>
        <v>0.28982428452745962</v>
      </c>
      <c r="AF52" s="34">
        <f>$AA$28/'Fixed data'!$C$7</f>
        <v>0.28982428452745962</v>
      </c>
      <c r="AG52" s="34">
        <f>$AA$28/'Fixed data'!$C$7</f>
        <v>0.28982428452745962</v>
      </c>
      <c r="AH52" s="34">
        <f>$AA$28/'Fixed data'!$C$7</f>
        <v>0.28982428452745962</v>
      </c>
      <c r="AI52" s="34">
        <f>$AA$28/'Fixed data'!$C$7</f>
        <v>0.28982428452745962</v>
      </c>
      <c r="AJ52" s="34">
        <f>$AA$28/'Fixed data'!$C$7</f>
        <v>0.28982428452745962</v>
      </c>
      <c r="AK52" s="34">
        <f>$AA$28/'Fixed data'!$C$7</f>
        <v>0.28982428452745962</v>
      </c>
      <c r="AL52" s="34">
        <f>$AA$28/'Fixed data'!$C$7</f>
        <v>0.28982428452745962</v>
      </c>
      <c r="AM52" s="34">
        <f>$AA$28/'Fixed data'!$C$7</f>
        <v>0.28982428452745962</v>
      </c>
      <c r="AN52" s="34">
        <f>$AA$28/'Fixed data'!$C$7</f>
        <v>0.28982428452745962</v>
      </c>
      <c r="AO52" s="34">
        <f>$AA$28/'Fixed data'!$C$7</f>
        <v>0.28982428452745962</v>
      </c>
      <c r="AP52" s="34">
        <f>$AA$28/'Fixed data'!$C$7</f>
        <v>0.28982428452745962</v>
      </c>
      <c r="AQ52" s="34">
        <f>$AA$28/'Fixed data'!$C$7</f>
        <v>0.28982428452745962</v>
      </c>
      <c r="AR52" s="34">
        <f>$AA$28/'Fixed data'!$C$7</f>
        <v>0.28982428452745962</v>
      </c>
      <c r="AS52" s="34">
        <f>$AA$28/'Fixed data'!$C$7</f>
        <v>0.28982428452745962</v>
      </c>
      <c r="AT52" s="34">
        <f>$AA$28/'Fixed data'!$C$7</f>
        <v>0.28982428452745962</v>
      </c>
      <c r="AU52" s="34">
        <f>$AA$28/'Fixed data'!$C$7</f>
        <v>0.28982428452745962</v>
      </c>
      <c r="AV52" s="34">
        <f>$AA$28/'Fixed data'!$C$7</f>
        <v>0.28982428452745962</v>
      </c>
      <c r="AW52" s="34">
        <f>$AA$28/'Fixed data'!$C$7</f>
        <v>0.28982428452745962</v>
      </c>
      <c r="AX52" s="34">
        <f>$AA$28/'Fixed data'!$C$7</f>
        <v>0.28982428452745962</v>
      </c>
      <c r="AY52" s="34">
        <f>$AA$28/'Fixed data'!$C$7</f>
        <v>0.28982428452745962</v>
      </c>
      <c r="AZ52" s="34">
        <f>$AA$28/'Fixed data'!$C$7</f>
        <v>0.28982428452745962</v>
      </c>
      <c r="BA52" s="34">
        <f>$AA$28/'Fixed data'!$C$7</f>
        <v>0.28982428452745962</v>
      </c>
      <c r="BB52" s="34">
        <f>$AA$28/'Fixed data'!$C$7</f>
        <v>0.28982428452745962</v>
      </c>
      <c r="BC52" s="34">
        <f>$AA$28/'Fixed data'!$C$7</f>
        <v>0.28982428452745962</v>
      </c>
      <c r="BD52" s="34">
        <f>$AA$28/'Fixed data'!$C$7</f>
        <v>0.28982428452745962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0.30304763014208186</v>
      </c>
      <c r="AD53" s="34">
        <f>$AB$28/'Fixed data'!$C$7</f>
        <v>0.30304763014208186</v>
      </c>
      <c r="AE53" s="34">
        <f>$AB$28/'Fixed data'!$C$7</f>
        <v>0.30304763014208186</v>
      </c>
      <c r="AF53" s="34">
        <f>$AB$28/'Fixed data'!$C$7</f>
        <v>0.30304763014208186</v>
      </c>
      <c r="AG53" s="34">
        <f>$AB$28/'Fixed data'!$C$7</f>
        <v>0.30304763014208186</v>
      </c>
      <c r="AH53" s="34">
        <f>$AB$28/'Fixed data'!$C$7</f>
        <v>0.30304763014208186</v>
      </c>
      <c r="AI53" s="34">
        <f>$AB$28/'Fixed data'!$C$7</f>
        <v>0.30304763014208186</v>
      </c>
      <c r="AJ53" s="34">
        <f>$AB$28/'Fixed data'!$C$7</f>
        <v>0.30304763014208186</v>
      </c>
      <c r="AK53" s="34">
        <f>$AB$28/'Fixed data'!$C$7</f>
        <v>0.30304763014208186</v>
      </c>
      <c r="AL53" s="34">
        <f>$AB$28/'Fixed data'!$C$7</f>
        <v>0.30304763014208186</v>
      </c>
      <c r="AM53" s="34">
        <f>$AB$28/'Fixed data'!$C$7</f>
        <v>0.30304763014208186</v>
      </c>
      <c r="AN53" s="34">
        <f>$AB$28/'Fixed data'!$C$7</f>
        <v>0.30304763014208186</v>
      </c>
      <c r="AO53" s="34">
        <f>$AB$28/'Fixed data'!$C$7</f>
        <v>0.30304763014208186</v>
      </c>
      <c r="AP53" s="34">
        <f>$AB$28/'Fixed data'!$C$7</f>
        <v>0.30304763014208186</v>
      </c>
      <c r="AQ53" s="34">
        <f>$AB$28/'Fixed data'!$C$7</f>
        <v>0.30304763014208186</v>
      </c>
      <c r="AR53" s="34">
        <f>$AB$28/'Fixed data'!$C$7</f>
        <v>0.30304763014208186</v>
      </c>
      <c r="AS53" s="34">
        <f>$AB$28/'Fixed data'!$C$7</f>
        <v>0.30304763014208186</v>
      </c>
      <c r="AT53" s="34">
        <f>$AB$28/'Fixed data'!$C$7</f>
        <v>0.30304763014208186</v>
      </c>
      <c r="AU53" s="34">
        <f>$AB$28/'Fixed data'!$C$7</f>
        <v>0.30304763014208186</v>
      </c>
      <c r="AV53" s="34">
        <f>$AB$28/'Fixed data'!$C$7</f>
        <v>0.30304763014208186</v>
      </c>
      <c r="AW53" s="34">
        <f>$AB$28/'Fixed data'!$C$7</f>
        <v>0.30304763014208186</v>
      </c>
      <c r="AX53" s="34">
        <f>$AB$28/'Fixed data'!$C$7</f>
        <v>0.30304763014208186</v>
      </c>
      <c r="AY53" s="34">
        <f>$AB$28/'Fixed data'!$C$7</f>
        <v>0.30304763014208186</v>
      </c>
      <c r="AZ53" s="34">
        <f>$AB$28/'Fixed data'!$C$7</f>
        <v>0.30304763014208186</v>
      </c>
      <c r="BA53" s="34">
        <f>$AB$28/'Fixed data'!$C$7</f>
        <v>0.30304763014208186</v>
      </c>
      <c r="BB53" s="34">
        <f>$AB$28/'Fixed data'!$C$7</f>
        <v>0.30304763014208186</v>
      </c>
      <c r="BC53" s="34">
        <f>$AB$28/'Fixed data'!$C$7</f>
        <v>0.30304763014208186</v>
      </c>
      <c r="BD53" s="34">
        <f>$AB$28/'Fixed data'!$C$7</f>
        <v>0.30304763014208186</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0.31627097575670415</v>
      </c>
      <c r="AE54" s="34">
        <f>$AC$28/'Fixed data'!$C$7</f>
        <v>0.31627097575670415</v>
      </c>
      <c r="AF54" s="34">
        <f>$AC$28/'Fixed data'!$C$7</f>
        <v>0.31627097575670415</v>
      </c>
      <c r="AG54" s="34">
        <f>$AC$28/'Fixed data'!$C$7</f>
        <v>0.31627097575670415</v>
      </c>
      <c r="AH54" s="34">
        <f>$AC$28/'Fixed data'!$C$7</f>
        <v>0.31627097575670415</v>
      </c>
      <c r="AI54" s="34">
        <f>$AC$28/'Fixed data'!$C$7</f>
        <v>0.31627097575670415</v>
      </c>
      <c r="AJ54" s="34">
        <f>$AC$28/'Fixed data'!$C$7</f>
        <v>0.31627097575670415</v>
      </c>
      <c r="AK54" s="34">
        <f>$AC$28/'Fixed data'!$C$7</f>
        <v>0.31627097575670415</v>
      </c>
      <c r="AL54" s="34">
        <f>$AC$28/'Fixed data'!$C$7</f>
        <v>0.31627097575670415</v>
      </c>
      <c r="AM54" s="34">
        <f>$AC$28/'Fixed data'!$C$7</f>
        <v>0.31627097575670415</v>
      </c>
      <c r="AN54" s="34">
        <f>$AC$28/'Fixed data'!$C$7</f>
        <v>0.31627097575670415</v>
      </c>
      <c r="AO54" s="34">
        <f>$AC$28/'Fixed data'!$C$7</f>
        <v>0.31627097575670415</v>
      </c>
      <c r="AP54" s="34">
        <f>$AC$28/'Fixed data'!$C$7</f>
        <v>0.31627097575670415</v>
      </c>
      <c r="AQ54" s="34">
        <f>$AC$28/'Fixed data'!$C$7</f>
        <v>0.31627097575670415</v>
      </c>
      <c r="AR54" s="34">
        <f>$AC$28/'Fixed data'!$C$7</f>
        <v>0.31627097575670415</v>
      </c>
      <c r="AS54" s="34">
        <f>$AC$28/'Fixed data'!$C$7</f>
        <v>0.31627097575670415</v>
      </c>
      <c r="AT54" s="34">
        <f>$AC$28/'Fixed data'!$C$7</f>
        <v>0.31627097575670415</v>
      </c>
      <c r="AU54" s="34">
        <f>$AC$28/'Fixed data'!$C$7</f>
        <v>0.31627097575670415</v>
      </c>
      <c r="AV54" s="34">
        <f>$AC$28/'Fixed data'!$C$7</f>
        <v>0.31627097575670415</v>
      </c>
      <c r="AW54" s="34">
        <f>$AC$28/'Fixed data'!$C$7</f>
        <v>0.31627097575670415</v>
      </c>
      <c r="AX54" s="34">
        <f>$AC$28/'Fixed data'!$C$7</f>
        <v>0.31627097575670415</v>
      </c>
      <c r="AY54" s="34">
        <f>$AC$28/'Fixed data'!$C$7</f>
        <v>0.31627097575670415</v>
      </c>
      <c r="AZ54" s="34">
        <f>$AC$28/'Fixed data'!$C$7</f>
        <v>0.31627097575670415</v>
      </c>
      <c r="BA54" s="34">
        <f>$AC$28/'Fixed data'!$C$7</f>
        <v>0.31627097575670415</v>
      </c>
      <c r="BB54" s="34">
        <f>$AC$28/'Fixed data'!$C$7</f>
        <v>0.31627097575670415</v>
      </c>
      <c r="BC54" s="34">
        <f>$AC$28/'Fixed data'!$C$7</f>
        <v>0.31627097575670415</v>
      </c>
      <c r="BD54" s="34">
        <f>$AC$28/'Fixed data'!$C$7</f>
        <v>0.31627097575670415</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0.32949432137132634</v>
      </c>
      <c r="AF55" s="34">
        <f>$AD$28/'Fixed data'!$C$7</f>
        <v>0.32949432137132634</v>
      </c>
      <c r="AG55" s="34">
        <f>$AD$28/'Fixed data'!$C$7</f>
        <v>0.32949432137132634</v>
      </c>
      <c r="AH55" s="34">
        <f>$AD$28/'Fixed data'!$C$7</f>
        <v>0.32949432137132634</v>
      </c>
      <c r="AI55" s="34">
        <f>$AD$28/'Fixed data'!$C$7</f>
        <v>0.32949432137132634</v>
      </c>
      <c r="AJ55" s="34">
        <f>$AD$28/'Fixed data'!$C$7</f>
        <v>0.32949432137132634</v>
      </c>
      <c r="AK55" s="34">
        <f>$AD$28/'Fixed data'!$C$7</f>
        <v>0.32949432137132634</v>
      </c>
      <c r="AL55" s="34">
        <f>$AD$28/'Fixed data'!$C$7</f>
        <v>0.32949432137132634</v>
      </c>
      <c r="AM55" s="34">
        <f>$AD$28/'Fixed data'!$C$7</f>
        <v>0.32949432137132634</v>
      </c>
      <c r="AN55" s="34">
        <f>$AD$28/'Fixed data'!$C$7</f>
        <v>0.32949432137132634</v>
      </c>
      <c r="AO55" s="34">
        <f>$AD$28/'Fixed data'!$C$7</f>
        <v>0.32949432137132634</v>
      </c>
      <c r="AP55" s="34">
        <f>$AD$28/'Fixed data'!$C$7</f>
        <v>0.32949432137132634</v>
      </c>
      <c r="AQ55" s="34">
        <f>$AD$28/'Fixed data'!$C$7</f>
        <v>0.32949432137132634</v>
      </c>
      <c r="AR55" s="34">
        <f>$AD$28/'Fixed data'!$C$7</f>
        <v>0.32949432137132634</v>
      </c>
      <c r="AS55" s="34">
        <f>$AD$28/'Fixed data'!$C$7</f>
        <v>0.32949432137132634</v>
      </c>
      <c r="AT55" s="34">
        <f>$AD$28/'Fixed data'!$C$7</f>
        <v>0.32949432137132634</v>
      </c>
      <c r="AU55" s="34">
        <f>$AD$28/'Fixed data'!$C$7</f>
        <v>0.32949432137132634</v>
      </c>
      <c r="AV55" s="34">
        <f>$AD$28/'Fixed data'!$C$7</f>
        <v>0.32949432137132634</v>
      </c>
      <c r="AW55" s="34">
        <f>$AD$28/'Fixed data'!$C$7</f>
        <v>0.32949432137132634</v>
      </c>
      <c r="AX55" s="34">
        <f>$AD$28/'Fixed data'!$C$7</f>
        <v>0.32949432137132634</v>
      </c>
      <c r="AY55" s="34">
        <f>$AD$28/'Fixed data'!$C$7</f>
        <v>0.32949432137132634</v>
      </c>
      <c r="AZ55" s="34">
        <f>$AD$28/'Fixed data'!$C$7</f>
        <v>0.32949432137132634</v>
      </c>
      <c r="BA55" s="34">
        <f>$AD$28/'Fixed data'!$C$7</f>
        <v>0.32949432137132634</v>
      </c>
      <c r="BB55" s="34">
        <f>$AD$28/'Fixed data'!$C$7</f>
        <v>0.32949432137132634</v>
      </c>
      <c r="BC55" s="34">
        <f>$AD$28/'Fixed data'!$C$7</f>
        <v>0.32949432137132634</v>
      </c>
      <c r="BD55" s="34">
        <f>$AD$28/'Fixed data'!$C$7</f>
        <v>0.32949432137132634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0.34271766698594858</v>
      </c>
      <c r="AG56" s="34">
        <f>$AE$28/'Fixed data'!$C$7</f>
        <v>0.34271766698594858</v>
      </c>
      <c r="AH56" s="34">
        <f>$AE$28/'Fixed data'!$C$7</f>
        <v>0.34271766698594858</v>
      </c>
      <c r="AI56" s="34">
        <f>$AE$28/'Fixed data'!$C$7</f>
        <v>0.34271766698594858</v>
      </c>
      <c r="AJ56" s="34">
        <f>$AE$28/'Fixed data'!$C$7</f>
        <v>0.34271766698594858</v>
      </c>
      <c r="AK56" s="34">
        <f>$AE$28/'Fixed data'!$C$7</f>
        <v>0.34271766698594858</v>
      </c>
      <c r="AL56" s="34">
        <f>$AE$28/'Fixed data'!$C$7</f>
        <v>0.34271766698594858</v>
      </c>
      <c r="AM56" s="34">
        <f>$AE$28/'Fixed data'!$C$7</f>
        <v>0.34271766698594858</v>
      </c>
      <c r="AN56" s="34">
        <f>$AE$28/'Fixed data'!$C$7</f>
        <v>0.34271766698594858</v>
      </c>
      <c r="AO56" s="34">
        <f>$AE$28/'Fixed data'!$C$7</f>
        <v>0.34271766698594858</v>
      </c>
      <c r="AP56" s="34">
        <f>$AE$28/'Fixed data'!$C$7</f>
        <v>0.34271766698594858</v>
      </c>
      <c r="AQ56" s="34">
        <f>$AE$28/'Fixed data'!$C$7</f>
        <v>0.34271766698594858</v>
      </c>
      <c r="AR56" s="34">
        <f>$AE$28/'Fixed data'!$C$7</f>
        <v>0.34271766698594858</v>
      </c>
      <c r="AS56" s="34">
        <f>$AE$28/'Fixed data'!$C$7</f>
        <v>0.34271766698594858</v>
      </c>
      <c r="AT56" s="34">
        <f>$AE$28/'Fixed data'!$C$7</f>
        <v>0.34271766698594858</v>
      </c>
      <c r="AU56" s="34">
        <f>$AE$28/'Fixed data'!$C$7</f>
        <v>0.34271766698594858</v>
      </c>
      <c r="AV56" s="34">
        <f>$AE$28/'Fixed data'!$C$7</f>
        <v>0.34271766698594858</v>
      </c>
      <c r="AW56" s="34">
        <f>$AE$28/'Fixed data'!$C$7</f>
        <v>0.34271766698594858</v>
      </c>
      <c r="AX56" s="34">
        <f>$AE$28/'Fixed data'!$C$7</f>
        <v>0.34271766698594858</v>
      </c>
      <c r="AY56" s="34">
        <f>$AE$28/'Fixed data'!$C$7</f>
        <v>0.34271766698594858</v>
      </c>
      <c r="AZ56" s="34">
        <f>$AE$28/'Fixed data'!$C$7</f>
        <v>0.34271766698594858</v>
      </c>
      <c r="BA56" s="34">
        <f>$AE$28/'Fixed data'!$C$7</f>
        <v>0.34271766698594858</v>
      </c>
      <c r="BB56" s="34">
        <f>$AE$28/'Fixed data'!$C$7</f>
        <v>0.34271766698594858</v>
      </c>
      <c r="BC56" s="34">
        <f>$AE$28/'Fixed data'!$C$7</f>
        <v>0.34271766698594858</v>
      </c>
      <c r="BD56" s="34">
        <f>$AE$28/'Fixed data'!$C$7</f>
        <v>0.34271766698594858</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0.35594101260057082</v>
      </c>
      <c r="AH57" s="34">
        <f>$AF$28/'Fixed data'!$C$7</f>
        <v>0.35594101260057082</v>
      </c>
      <c r="AI57" s="34">
        <f>$AF$28/'Fixed data'!$C$7</f>
        <v>0.35594101260057082</v>
      </c>
      <c r="AJ57" s="34">
        <f>$AF$28/'Fixed data'!$C$7</f>
        <v>0.35594101260057082</v>
      </c>
      <c r="AK57" s="34">
        <f>$AF$28/'Fixed data'!$C$7</f>
        <v>0.35594101260057082</v>
      </c>
      <c r="AL57" s="34">
        <f>$AF$28/'Fixed data'!$C$7</f>
        <v>0.35594101260057082</v>
      </c>
      <c r="AM57" s="34">
        <f>$AF$28/'Fixed data'!$C$7</f>
        <v>0.35594101260057082</v>
      </c>
      <c r="AN57" s="34">
        <f>$AF$28/'Fixed data'!$C$7</f>
        <v>0.35594101260057082</v>
      </c>
      <c r="AO57" s="34">
        <f>$AF$28/'Fixed data'!$C$7</f>
        <v>0.35594101260057082</v>
      </c>
      <c r="AP57" s="34">
        <f>$AF$28/'Fixed data'!$C$7</f>
        <v>0.35594101260057082</v>
      </c>
      <c r="AQ57" s="34">
        <f>$AF$28/'Fixed data'!$C$7</f>
        <v>0.35594101260057082</v>
      </c>
      <c r="AR57" s="34">
        <f>$AF$28/'Fixed data'!$C$7</f>
        <v>0.35594101260057082</v>
      </c>
      <c r="AS57" s="34">
        <f>$AF$28/'Fixed data'!$C$7</f>
        <v>0.35594101260057082</v>
      </c>
      <c r="AT57" s="34">
        <f>$AF$28/'Fixed data'!$C$7</f>
        <v>0.35594101260057082</v>
      </c>
      <c r="AU57" s="34">
        <f>$AF$28/'Fixed data'!$C$7</f>
        <v>0.35594101260057082</v>
      </c>
      <c r="AV57" s="34">
        <f>$AF$28/'Fixed data'!$C$7</f>
        <v>0.35594101260057082</v>
      </c>
      <c r="AW57" s="34">
        <f>$AF$28/'Fixed data'!$C$7</f>
        <v>0.35594101260057082</v>
      </c>
      <c r="AX57" s="34">
        <f>$AF$28/'Fixed data'!$C$7</f>
        <v>0.35594101260057082</v>
      </c>
      <c r="AY57" s="34">
        <f>$AF$28/'Fixed data'!$C$7</f>
        <v>0.35594101260057082</v>
      </c>
      <c r="AZ57" s="34">
        <f>$AF$28/'Fixed data'!$C$7</f>
        <v>0.35594101260057082</v>
      </c>
      <c r="BA57" s="34">
        <f>$AF$28/'Fixed data'!$C$7</f>
        <v>0.35594101260057082</v>
      </c>
      <c r="BB57" s="34">
        <f>$AF$28/'Fixed data'!$C$7</f>
        <v>0.35594101260057082</v>
      </c>
      <c r="BC57" s="34">
        <f>$AF$28/'Fixed data'!$C$7</f>
        <v>0.35594101260057082</v>
      </c>
      <c r="BD57" s="34">
        <f>$AF$28/'Fixed data'!$C$7</f>
        <v>0.35594101260057082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0.36916435821519306</v>
      </c>
      <c r="AI58" s="34">
        <f>$AG$28/'Fixed data'!$C$7</f>
        <v>0.36916435821519306</v>
      </c>
      <c r="AJ58" s="34">
        <f>$AG$28/'Fixed data'!$C$7</f>
        <v>0.36916435821519306</v>
      </c>
      <c r="AK58" s="34">
        <f>$AG$28/'Fixed data'!$C$7</f>
        <v>0.36916435821519306</v>
      </c>
      <c r="AL58" s="34">
        <f>$AG$28/'Fixed data'!$C$7</f>
        <v>0.36916435821519306</v>
      </c>
      <c r="AM58" s="34">
        <f>$AG$28/'Fixed data'!$C$7</f>
        <v>0.36916435821519306</v>
      </c>
      <c r="AN58" s="34">
        <f>$AG$28/'Fixed data'!$C$7</f>
        <v>0.36916435821519306</v>
      </c>
      <c r="AO58" s="34">
        <f>$AG$28/'Fixed data'!$C$7</f>
        <v>0.36916435821519306</v>
      </c>
      <c r="AP58" s="34">
        <f>$AG$28/'Fixed data'!$C$7</f>
        <v>0.36916435821519306</v>
      </c>
      <c r="AQ58" s="34">
        <f>$AG$28/'Fixed data'!$C$7</f>
        <v>0.36916435821519306</v>
      </c>
      <c r="AR58" s="34">
        <f>$AG$28/'Fixed data'!$C$7</f>
        <v>0.36916435821519306</v>
      </c>
      <c r="AS58" s="34">
        <f>$AG$28/'Fixed data'!$C$7</f>
        <v>0.36916435821519306</v>
      </c>
      <c r="AT58" s="34">
        <f>$AG$28/'Fixed data'!$C$7</f>
        <v>0.36916435821519306</v>
      </c>
      <c r="AU58" s="34">
        <f>$AG$28/'Fixed data'!$C$7</f>
        <v>0.36916435821519306</v>
      </c>
      <c r="AV58" s="34">
        <f>$AG$28/'Fixed data'!$C$7</f>
        <v>0.36916435821519306</v>
      </c>
      <c r="AW58" s="34">
        <f>$AG$28/'Fixed data'!$C$7</f>
        <v>0.36916435821519306</v>
      </c>
      <c r="AX58" s="34">
        <f>$AG$28/'Fixed data'!$C$7</f>
        <v>0.36916435821519306</v>
      </c>
      <c r="AY58" s="34">
        <f>$AG$28/'Fixed data'!$C$7</f>
        <v>0.36916435821519306</v>
      </c>
      <c r="AZ58" s="34">
        <f>$AG$28/'Fixed data'!$C$7</f>
        <v>0.36916435821519306</v>
      </c>
      <c r="BA58" s="34">
        <f>$AG$28/'Fixed data'!$C$7</f>
        <v>0.36916435821519306</v>
      </c>
      <c r="BB58" s="34">
        <f>$AG$28/'Fixed data'!$C$7</f>
        <v>0.36916435821519306</v>
      </c>
      <c r="BC58" s="34">
        <f>$AG$28/'Fixed data'!$C$7</f>
        <v>0.36916435821519306</v>
      </c>
      <c r="BD58" s="34">
        <f>$AG$28/'Fixed data'!$C$7</f>
        <v>0.36916435821519306</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0.3823877038298153</v>
      </c>
      <c r="AJ59" s="34">
        <f>$AH$28/'Fixed data'!$C$7</f>
        <v>0.3823877038298153</v>
      </c>
      <c r="AK59" s="34">
        <f>$AH$28/'Fixed data'!$C$7</f>
        <v>0.3823877038298153</v>
      </c>
      <c r="AL59" s="34">
        <f>$AH$28/'Fixed data'!$C$7</f>
        <v>0.3823877038298153</v>
      </c>
      <c r="AM59" s="34">
        <f>$AH$28/'Fixed data'!$C$7</f>
        <v>0.3823877038298153</v>
      </c>
      <c r="AN59" s="34">
        <f>$AH$28/'Fixed data'!$C$7</f>
        <v>0.3823877038298153</v>
      </c>
      <c r="AO59" s="34">
        <f>$AH$28/'Fixed data'!$C$7</f>
        <v>0.3823877038298153</v>
      </c>
      <c r="AP59" s="34">
        <f>$AH$28/'Fixed data'!$C$7</f>
        <v>0.3823877038298153</v>
      </c>
      <c r="AQ59" s="34">
        <f>$AH$28/'Fixed data'!$C$7</f>
        <v>0.3823877038298153</v>
      </c>
      <c r="AR59" s="34">
        <f>$AH$28/'Fixed data'!$C$7</f>
        <v>0.3823877038298153</v>
      </c>
      <c r="AS59" s="34">
        <f>$AH$28/'Fixed data'!$C$7</f>
        <v>0.3823877038298153</v>
      </c>
      <c r="AT59" s="34">
        <f>$AH$28/'Fixed data'!$C$7</f>
        <v>0.3823877038298153</v>
      </c>
      <c r="AU59" s="34">
        <f>$AH$28/'Fixed data'!$C$7</f>
        <v>0.3823877038298153</v>
      </c>
      <c r="AV59" s="34">
        <f>$AH$28/'Fixed data'!$C$7</f>
        <v>0.3823877038298153</v>
      </c>
      <c r="AW59" s="34">
        <f>$AH$28/'Fixed data'!$C$7</f>
        <v>0.3823877038298153</v>
      </c>
      <c r="AX59" s="34">
        <f>$AH$28/'Fixed data'!$C$7</f>
        <v>0.3823877038298153</v>
      </c>
      <c r="AY59" s="34">
        <f>$AH$28/'Fixed data'!$C$7</f>
        <v>0.3823877038298153</v>
      </c>
      <c r="AZ59" s="34">
        <f>$AH$28/'Fixed data'!$C$7</f>
        <v>0.3823877038298153</v>
      </c>
      <c r="BA59" s="34">
        <f>$AH$28/'Fixed data'!$C$7</f>
        <v>0.3823877038298153</v>
      </c>
      <c r="BB59" s="34">
        <f>$AH$28/'Fixed data'!$C$7</f>
        <v>0.3823877038298153</v>
      </c>
      <c r="BC59" s="34">
        <f>$AH$28/'Fixed data'!$C$7</f>
        <v>0.3823877038298153</v>
      </c>
      <c r="BD59" s="34">
        <f>$AH$28/'Fixed data'!$C$7</f>
        <v>0.3823877038298153</v>
      </c>
    </row>
    <row r="60" spans="1:56" ht="16.5" collapsed="1" x14ac:dyDescent="0.35">
      <c r="A60" s="115"/>
      <c r="B60" s="9" t="s">
        <v>7</v>
      </c>
      <c r="C60" s="9" t="s">
        <v>61</v>
      </c>
      <c r="D60" s="9" t="s">
        <v>40</v>
      </c>
      <c r="E60" s="34">
        <f>SUM(E30:E59)</f>
        <v>0</v>
      </c>
      <c r="F60" s="34">
        <f t="shared" ref="F60:BD60" si="6">SUM(F30:F59)</f>
        <v>-0.10645511111111113</v>
      </c>
      <c r="G60" s="34">
        <f t="shared" si="6"/>
        <v>-0.19998587302282408</v>
      </c>
      <c r="H60" s="34">
        <f t="shared" si="6"/>
        <v>-0.28038961906847221</v>
      </c>
      <c r="I60" s="34">
        <f t="shared" si="6"/>
        <v>-0.34742990480361108</v>
      </c>
      <c r="J60" s="34">
        <f t="shared" si="6"/>
        <v>-0.40091828578379624</v>
      </c>
      <c r="K60" s="34">
        <f t="shared" si="6"/>
        <v>-0.44042776559380359</v>
      </c>
      <c r="L60" s="34">
        <f t="shared" si="6"/>
        <v>-0.46577523312252206</v>
      </c>
      <c r="M60" s="34">
        <f t="shared" si="6"/>
        <v>-0.47682735503661827</v>
      </c>
      <c r="N60" s="34">
        <f t="shared" si="6"/>
        <v>-0.37212990911386995</v>
      </c>
      <c r="O60" s="34">
        <f t="shared" si="6"/>
        <v>-0.25420911757649939</v>
      </c>
      <c r="P60" s="34">
        <f t="shared" si="6"/>
        <v>-0.12306498042450661</v>
      </c>
      <c r="Q60" s="34">
        <f t="shared" si="6"/>
        <v>2.1302502342108426E-2</v>
      </c>
      <c r="R60" s="34">
        <f t="shared" si="6"/>
        <v>0.17889333072334568</v>
      </c>
      <c r="S60" s="34">
        <f t="shared" si="6"/>
        <v>0.3497075047192052</v>
      </c>
      <c r="T60" s="34">
        <f t="shared" si="6"/>
        <v>0.53374502432968696</v>
      </c>
      <c r="U60" s="34">
        <f t="shared" si="6"/>
        <v>0.73100588955479096</v>
      </c>
      <c r="V60" s="34">
        <f t="shared" si="6"/>
        <v>0.94149010039451719</v>
      </c>
      <c r="W60" s="34">
        <f t="shared" si="6"/>
        <v>1.1651976568488656</v>
      </c>
      <c r="X60" s="34">
        <f t="shared" si="6"/>
        <v>1.4021285589178363</v>
      </c>
      <c r="Y60" s="34">
        <f t="shared" si="6"/>
        <v>1.6522828066014292</v>
      </c>
      <c r="Z60" s="34">
        <f t="shared" si="6"/>
        <v>1.9156603998996444</v>
      </c>
      <c r="AA60" s="34">
        <f t="shared" si="6"/>
        <v>2.1922613388124819</v>
      </c>
      <c r="AB60" s="34">
        <f t="shared" si="6"/>
        <v>2.4820856233399415</v>
      </c>
      <c r="AC60" s="34">
        <f t="shared" si="6"/>
        <v>2.7851332534820235</v>
      </c>
      <c r="AD60" s="34">
        <f t="shared" si="6"/>
        <v>3.1014042292387276</v>
      </c>
      <c r="AE60" s="34">
        <f t="shared" si="6"/>
        <v>3.430898550610054</v>
      </c>
      <c r="AF60" s="34">
        <f t="shared" si="6"/>
        <v>3.7736162175960026</v>
      </c>
      <c r="AG60" s="34">
        <f t="shared" si="6"/>
        <v>4.1295572301965731</v>
      </c>
      <c r="AH60" s="34">
        <f t="shared" si="6"/>
        <v>4.4987215884117662</v>
      </c>
      <c r="AI60" s="34">
        <f t="shared" si="6"/>
        <v>4.8811092922415815</v>
      </c>
      <c r="AJ60" s="34">
        <f t="shared" si="6"/>
        <v>4.8811092922415815</v>
      </c>
      <c r="AK60" s="34">
        <f t="shared" si="6"/>
        <v>4.8811092922415815</v>
      </c>
      <c r="AL60" s="34">
        <f t="shared" si="6"/>
        <v>4.8811092922415815</v>
      </c>
      <c r="AM60" s="34">
        <f t="shared" si="6"/>
        <v>4.8811092922415815</v>
      </c>
      <c r="AN60" s="34">
        <f t="shared" si="6"/>
        <v>4.8811092922415815</v>
      </c>
      <c r="AO60" s="34">
        <f t="shared" si="6"/>
        <v>4.8811092922415815</v>
      </c>
      <c r="AP60" s="34">
        <f t="shared" si="6"/>
        <v>4.8811092922415815</v>
      </c>
      <c r="AQ60" s="34">
        <f t="shared" si="6"/>
        <v>4.8811092922415815</v>
      </c>
      <c r="AR60" s="34">
        <f t="shared" si="6"/>
        <v>4.8811092922415815</v>
      </c>
      <c r="AS60" s="34">
        <f t="shared" si="6"/>
        <v>4.8811092922415815</v>
      </c>
      <c r="AT60" s="34">
        <f t="shared" si="6"/>
        <v>4.8811092922415815</v>
      </c>
      <c r="AU60" s="34">
        <f t="shared" si="6"/>
        <v>4.8811092922415815</v>
      </c>
      <c r="AV60" s="34">
        <f t="shared" si="6"/>
        <v>4.8811092922415815</v>
      </c>
      <c r="AW60" s="34">
        <f t="shared" si="6"/>
        <v>4.8811092922415815</v>
      </c>
      <c r="AX60" s="34">
        <f t="shared" si="6"/>
        <v>4.8811092922415815</v>
      </c>
      <c r="AY60" s="34">
        <f t="shared" si="6"/>
        <v>4.9875644033526925</v>
      </c>
      <c r="AZ60" s="34">
        <f t="shared" si="6"/>
        <v>5.0810951652644061</v>
      </c>
      <c r="BA60" s="34">
        <f t="shared" si="6"/>
        <v>5.161498911310054</v>
      </c>
      <c r="BB60" s="34">
        <f t="shared" si="6"/>
        <v>5.2285391970451931</v>
      </c>
      <c r="BC60" s="34">
        <f t="shared" si="6"/>
        <v>5.282027578025378</v>
      </c>
      <c r="BD60" s="34">
        <f t="shared" si="6"/>
        <v>5.3215370578353856</v>
      </c>
    </row>
    <row r="61" spans="1:56" ht="17.25" hidden="1" customHeight="1" outlineLevel="1" x14ac:dyDescent="0.35">
      <c r="A61" s="115"/>
      <c r="B61" s="9" t="s">
        <v>35</v>
      </c>
      <c r="C61" s="9" t="s">
        <v>62</v>
      </c>
      <c r="D61" s="9" t="s">
        <v>40</v>
      </c>
      <c r="E61" s="34">
        <v>0</v>
      </c>
      <c r="F61" s="34">
        <f>E62</f>
        <v>-4.7904800000000005</v>
      </c>
      <c r="G61" s="34">
        <f t="shared" ref="G61:BD61" si="7">F62</f>
        <v>-8.8929091749159728</v>
      </c>
      <c r="H61" s="34">
        <f t="shared" si="7"/>
        <v>-12.311091873947316</v>
      </c>
      <c r="I61" s="34">
        <f t="shared" si="7"/>
        <v>-15.047515112960092</v>
      </c>
      <c r="J61" s="34">
        <f t="shared" si="7"/>
        <v>-17.107062352264812</v>
      </c>
      <c r="K61" s="34">
        <f t="shared" si="7"/>
        <v>-18.484070657931348</v>
      </c>
      <c r="L61" s="34">
        <f t="shared" si="7"/>
        <v>-19.184278931129874</v>
      </c>
      <c r="M61" s="34">
        <f t="shared" si="7"/>
        <v>-19.215849184141682</v>
      </c>
      <c r="N61" s="34">
        <f t="shared" si="7"/>
        <v>-14.027636762581389</v>
      </c>
      <c r="O61" s="34">
        <f t="shared" si="7"/>
        <v>-8.3490712342858444</v>
      </c>
      <c r="P61" s="34">
        <f t="shared" si="7"/>
        <v>-2.1933759448696701</v>
      </c>
      <c r="Q61" s="34">
        <f t="shared" si="7"/>
        <v>4.426225760052513</v>
      </c>
      <c r="R61" s="34">
        <f t="shared" si="7"/>
        <v>11.496510534866081</v>
      </c>
      <c r="S61" s="34">
        <f t="shared" si="7"/>
        <v>19.004255033956412</v>
      </c>
      <c r="T61" s="34">
        <f t="shared" si="7"/>
        <v>26.936235911708884</v>
      </c>
      <c r="U61" s="34">
        <f t="shared" si="7"/>
        <v>35.279229822508874</v>
      </c>
      <c r="V61" s="34">
        <f t="shared" si="7"/>
        <v>44.020013420741762</v>
      </c>
      <c r="W61" s="34">
        <f t="shared" si="7"/>
        <v>53.145363360792928</v>
      </c>
      <c r="X61" s="34">
        <f t="shared" si="7"/>
        <v>62.642056297047745</v>
      </c>
      <c r="Y61" s="34">
        <f t="shared" si="7"/>
        <v>72.496868883891594</v>
      </c>
      <c r="Z61" s="34">
        <f t="shared" si="7"/>
        <v>82.696577775709841</v>
      </c>
      <c r="AA61" s="34">
        <f t="shared" si="7"/>
        <v>93.227959626887881</v>
      </c>
      <c r="AB61" s="34">
        <f t="shared" si="7"/>
        <v>104.07779109181108</v>
      </c>
      <c r="AC61" s="34">
        <f t="shared" si="7"/>
        <v>115.23284882486482</v>
      </c>
      <c r="AD61" s="34">
        <f t="shared" si="7"/>
        <v>126.67990948043447</v>
      </c>
      <c r="AE61" s="34">
        <f t="shared" si="7"/>
        <v>138.40574971290545</v>
      </c>
      <c r="AF61" s="34">
        <f t="shared" si="7"/>
        <v>150.39714617666309</v>
      </c>
      <c r="AG61" s="34">
        <f t="shared" si="7"/>
        <v>162.64087552609277</v>
      </c>
      <c r="AH61" s="34">
        <f t="shared" si="7"/>
        <v>175.12371441557988</v>
      </c>
      <c r="AI61" s="34">
        <f t="shared" si="7"/>
        <v>187.8324394995098</v>
      </c>
      <c r="AJ61" s="34">
        <f t="shared" si="7"/>
        <v>200.75382743226791</v>
      </c>
      <c r="AK61" s="34">
        <f t="shared" si="7"/>
        <v>214.27026591768401</v>
      </c>
      <c r="AL61" s="34">
        <f t="shared" si="7"/>
        <v>228.38175495575814</v>
      </c>
      <c r="AM61" s="34">
        <f t="shared" si="7"/>
        <v>243.08829454649026</v>
      </c>
      <c r="AN61" s="34">
        <f t="shared" si="7"/>
        <v>258.38988468988038</v>
      </c>
      <c r="AO61" s="34">
        <f t="shared" si="7"/>
        <v>274.28652538592848</v>
      </c>
      <c r="AP61" s="34">
        <f t="shared" si="7"/>
        <v>290.77821663463465</v>
      </c>
      <c r="AQ61" s="34">
        <f t="shared" si="7"/>
        <v>307.8649584359988</v>
      </c>
      <c r="AR61" s="34">
        <f t="shared" si="7"/>
        <v>325.54675079002095</v>
      </c>
      <c r="AS61" s="34">
        <f t="shared" si="7"/>
        <v>343.8235936967011</v>
      </c>
      <c r="AT61" s="34">
        <f t="shared" si="7"/>
        <v>362.69548715603923</v>
      </c>
      <c r="AU61" s="34">
        <f t="shared" si="7"/>
        <v>382.16243116803537</v>
      </c>
      <c r="AV61" s="34">
        <f t="shared" si="7"/>
        <v>402.2244257326895</v>
      </c>
      <c r="AW61" s="34">
        <f t="shared" si="7"/>
        <v>422.88147085000168</v>
      </c>
      <c r="AX61" s="34">
        <f t="shared" si="7"/>
        <v>444.13356651997185</v>
      </c>
      <c r="AY61" s="34">
        <f t="shared" si="7"/>
        <v>439.25245722773025</v>
      </c>
      <c r="AZ61" s="34">
        <f t="shared" si="7"/>
        <v>434.26489282437757</v>
      </c>
      <c r="BA61" s="34">
        <f t="shared" si="7"/>
        <v>429.18379765911317</v>
      </c>
      <c r="BB61" s="34">
        <f t="shared" si="7"/>
        <v>424.02229874780312</v>
      </c>
      <c r="BC61" s="34">
        <f t="shared" si="7"/>
        <v>418.79375955075795</v>
      </c>
      <c r="BD61" s="34">
        <f t="shared" si="7"/>
        <v>413.5117319727326</v>
      </c>
    </row>
    <row r="62" spans="1:56" ht="16.5" hidden="1" customHeight="1" outlineLevel="1" x14ac:dyDescent="0.3">
      <c r="A62" s="115"/>
      <c r="B62" s="9" t="s">
        <v>34</v>
      </c>
      <c r="C62" s="9" t="s">
        <v>68</v>
      </c>
      <c r="D62" s="9" t="s">
        <v>40</v>
      </c>
      <c r="E62" s="34">
        <f t="shared" ref="E62:BD62" si="8">E28-E60+E61</f>
        <v>-4.7904800000000005</v>
      </c>
      <c r="F62" s="34">
        <f t="shared" si="8"/>
        <v>-8.8929091749159728</v>
      </c>
      <c r="G62" s="34">
        <f t="shared" si="8"/>
        <v>-12.311091873947316</v>
      </c>
      <c r="H62" s="34">
        <f t="shared" si="8"/>
        <v>-15.047515112960092</v>
      </c>
      <c r="I62" s="34">
        <f t="shared" si="8"/>
        <v>-17.107062352264812</v>
      </c>
      <c r="J62" s="34">
        <f t="shared" si="8"/>
        <v>-18.484070657931348</v>
      </c>
      <c r="K62" s="34">
        <f t="shared" si="8"/>
        <v>-19.184278931129874</v>
      </c>
      <c r="L62" s="34">
        <f t="shared" si="8"/>
        <v>-19.215849184141682</v>
      </c>
      <c r="M62" s="34">
        <f t="shared" si="8"/>
        <v>-14.027636762581389</v>
      </c>
      <c r="N62" s="34">
        <f t="shared" si="8"/>
        <v>-8.3490712342858444</v>
      </c>
      <c r="O62" s="34">
        <f t="shared" si="8"/>
        <v>-2.1933759448696701</v>
      </c>
      <c r="P62" s="34">
        <f t="shared" si="8"/>
        <v>4.426225760052513</v>
      </c>
      <c r="Q62" s="34">
        <f t="shared" si="8"/>
        <v>11.496510534866081</v>
      </c>
      <c r="R62" s="34">
        <f t="shared" si="8"/>
        <v>19.004255033956412</v>
      </c>
      <c r="S62" s="34">
        <f t="shared" si="8"/>
        <v>26.936235911708884</v>
      </c>
      <c r="T62" s="34">
        <f t="shared" si="8"/>
        <v>35.279229822508874</v>
      </c>
      <c r="U62" s="34">
        <f t="shared" si="8"/>
        <v>44.020013420741762</v>
      </c>
      <c r="V62" s="34">
        <f t="shared" si="8"/>
        <v>53.145363360792928</v>
      </c>
      <c r="W62" s="34">
        <f t="shared" si="8"/>
        <v>62.642056297047745</v>
      </c>
      <c r="X62" s="34">
        <f t="shared" si="8"/>
        <v>72.496868883891594</v>
      </c>
      <c r="Y62" s="34">
        <f t="shared" si="8"/>
        <v>82.696577775709841</v>
      </c>
      <c r="Z62" s="34">
        <f t="shared" si="8"/>
        <v>93.227959626887881</v>
      </c>
      <c r="AA62" s="34">
        <f t="shared" si="8"/>
        <v>104.07779109181108</v>
      </c>
      <c r="AB62" s="34">
        <f t="shared" si="8"/>
        <v>115.23284882486482</v>
      </c>
      <c r="AC62" s="34">
        <f t="shared" si="8"/>
        <v>126.67990948043447</v>
      </c>
      <c r="AD62" s="34">
        <f t="shared" si="8"/>
        <v>138.40574971290545</v>
      </c>
      <c r="AE62" s="34">
        <f t="shared" si="8"/>
        <v>150.39714617666309</v>
      </c>
      <c r="AF62" s="34">
        <f t="shared" si="8"/>
        <v>162.64087552609277</v>
      </c>
      <c r="AG62" s="34">
        <f t="shared" si="8"/>
        <v>175.12371441557988</v>
      </c>
      <c r="AH62" s="34">
        <f t="shared" si="8"/>
        <v>187.8324394995098</v>
      </c>
      <c r="AI62" s="34">
        <f t="shared" si="8"/>
        <v>200.75382743226791</v>
      </c>
      <c r="AJ62" s="34">
        <f t="shared" si="8"/>
        <v>214.27026591768401</v>
      </c>
      <c r="AK62" s="34">
        <f t="shared" si="8"/>
        <v>228.38175495575814</v>
      </c>
      <c r="AL62" s="34">
        <f t="shared" si="8"/>
        <v>243.08829454649026</v>
      </c>
      <c r="AM62" s="34">
        <f t="shared" si="8"/>
        <v>258.38988468988038</v>
      </c>
      <c r="AN62" s="34">
        <f t="shared" si="8"/>
        <v>274.28652538592848</v>
      </c>
      <c r="AO62" s="34">
        <f t="shared" si="8"/>
        <v>290.77821663463465</v>
      </c>
      <c r="AP62" s="34">
        <f t="shared" si="8"/>
        <v>307.8649584359988</v>
      </c>
      <c r="AQ62" s="34">
        <f t="shared" si="8"/>
        <v>325.54675079002095</v>
      </c>
      <c r="AR62" s="34">
        <f t="shared" si="8"/>
        <v>343.8235936967011</v>
      </c>
      <c r="AS62" s="34">
        <f t="shared" si="8"/>
        <v>362.69548715603923</v>
      </c>
      <c r="AT62" s="34">
        <f t="shared" si="8"/>
        <v>382.16243116803537</v>
      </c>
      <c r="AU62" s="34">
        <f t="shared" si="8"/>
        <v>402.2244257326895</v>
      </c>
      <c r="AV62" s="34">
        <f t="shared" si="8"/>
        <v>422.88147085000168</v>
      </c>
      <c r="AW62" s="34">
        <f t="shared" si="8"/>
        <v>444.13356651997185</v>
      </c>
      <c r="AX62" s="34">
        <f t="shared" si="8"/>
        <v>439.25245722773025</v>
      </c>
      <c r="AY62" s="34">
        <f t="shared" si="8"/>
        <v>434.26489282437757</v>
      </c>
      <c r="AZ62" s="34">
        <f t="shared" si="8"/>
        <v>429.18379765911317</v>
      </c>
      <c r="BA62" s="34">
        <f t="shared" si="8"/>
        <v>424.02229874780312</v>
      </c>
      <c r="BB62" s="34">
        <f t="shared" si="8"/>
        <v>418.79375955075795</v>
      </c>
      <c r="BC62" s="34">
        <f t="shared" si="8"/>
        <v>413.5117319727326</v>
      </c>
      <c r="BD62" s="34">
        <f t="shared" si="8"/>
        <v>408.19019491489723</v>
      </c>
    </row>
    <row r="63" spans="1:56" ht="16.5" collapsed="1" x14ac:dyDescent="0.3">
      <c r="A63" s="115"/>
      <c r="B63" s="9" t="s">
        <v>8</v>
      </c>
      <c r="C63" s="11" t="s">
        <v>67</v>
      </c>
      <c r="D63" s="9" t="s">
        <v>40</v>
      </c>
      <c r="E63" s="34">
        <f>AVERAGE(E61:E62)*'Fixed data'!$C$3</f>
        <v>-0.11569009200000002</v>
      </c>
      <c r="F63" s="34">
        <f>AVERAGE(F61:F62)*'Fixed data'!$C$3</f>
        <v>-0.33045384857422078</v>
      </c>
      <c r="G63" s="34">
        <f>AVERAGE(G61:G62)*'Fixed data'!$C$3</f>
        <v>-0.5120766253300485</v>
      </c>
      <c r="H63" s="34">
        <f>AVERAGE(H61:H62)*'Fixed data'!$C$3</f>
        <v>-0.6607103587338139</v>
      </c>
      <c r="I63" s="34">
        <f>AVERAGE(I61:I62)*'Fixed data'!$C$3</f>
        <v>-0.77653304578518145</v>
      </c>
      <c r="J63" s="34">
        <f>AVERAGE(J61:J62)*'Fixed data'!$C$3</f>
        <v>-0.85952586219623728</v>
      </c>
      <c r="K63" s="34">
        <f>AVERAGE(K61:K62)*'Fixed data'!$C$3</f>
        <v>-0.90969064257582855</v>
      </c>
      <c r="L63" s="34">
        <f>AVERAGE(L61:L62)*'Fixed data'!$C$3</f>
        <v>-0.92736309398380812</v>
      </c>
      <c r="M63" s="34">
        <f>AVERAGE(M61:M62)*'Fixed data'!$C$3</f>
        <v>-0.80283018561336217</v>
      </c>
      <c r="N63" s="34">
        <f>AVERAGE(N61:N62)*'Fixed data'!$C$3</f>
        <v>-0.54039749812434368</v>
      </c>
      <c r="O63" s="34">
        <f>AVERAGE(O61:O62)*'Fixed data'!$C$3</f>
        <v>-0.25460009937660572</v>
      </c>
      <c r="P63" s="34">
        <f>AVERAGE(P61:P62)*'Fixed data'!$C$3</f>
        <v>5.3923323036665659E-2</v>
      </c>
      <c r="Q63" s="34">
        <f>AVERAGE(Q61:Q62)*'Fixed data'!$C$3</f>
        <v>0.38453408152228402</v>
      </c>
      <c r="R63" s="34">
        <f>AVERAGE(R61:R62)*'Fixed data'!$C$3</f>
        <v>0.7365934884870633</v>
      </c>
      <c r="S63" s="34">
        <f>AVERAGE(S61:S62)*'Fixed data'!$C$3</f>
        <v>1.109462856337817</v>
      </c>
      <c r="T63" s="34">
        <f>AVERAGE(T61:T62)*'Fixed data'!$C$3</f>
        <v>1.5025034974813589</v>
      </c>
      <c r="U63" s="34">
        <f>AVERAGE(U61:U62)*'Fixed data'!$C$3</f>
        <v>1.9150767243245028</v>
      </c>
      <c r="V63" s="34">
        <f>AVERAGE(V61:V62)*'Fixed data'!$C$3</f>
        <v>2.3465438492740627</v>
      </c>
      <c r="W63" s="34">
        <f>AVERAGE(W61:W62)*'Fixed data'!$C$3</f>
        <v>2.7962661847368522</v>
      </c>
      <c r="X63" s="34">
        <f>AVERAGE(X61:X62)*'Fixed data'!$C$3</f>
        <v>3.2636050431196852</v>
      </c>
      <c r="Y63" s="34">
        <f>AVERAGE(Y61:Y62)*'Fixed data'!$C$3</f>
        <v>3.7479217368293747</v>
      </c>
      <c r="Z63" s="34">
        <f>AVERAGE(Z61:Z62)*'Fixed data'!$C$3</f>
        <v>4.2485775782727346</v>
      </c>
      <c r="AA63" s="34">
        <f>AVERAGE(AA61:AA62)*'Fixed data'!$C$3</f>
        <v>4.7649338798565806</v>
      </c>
      <c r="AB63" s="34">
        <f>AVERAGE(AB61:AB62)*'Fixed data'!$C$3</f>
        <v>5.2963519539877231</v>
      </c>
      <c r="AC63" s="34">
        <f>AVERAGE(AC61:AC62)*'Fixed data'!$C$3</f>
        <v>5.8421931130729785</v>
      </c>
      <c r="AD63" s="34">
        <f>AVERAGE(AD61:AD62)*'Fixed data'!$C$3</f>
        <v>6.4018186695191588</v>
      </c>
      <c r="AE63" s="34">
        <f>AVERAGE(AE61:AE62)*'Fixed data'!$C$3</f>
        <v>6.9745899357330794</v>
      </c>
      <c r="AF63" s="34">
        <f>AVERAGE(AF61:AF62)*'Fixed data'!$C$3</f>
        <v>7.559868224121554</v>
      </c>
      <c r="AG63" s="34">
        <f>AVERAGE(AG61:AG62)*'Fixed data'!$C$3</f>
        <v>8.1570148470913946</v>
      </c>
      <c r="AH63" s="34">
        <f>AVERAGE(AH61:AH62)*'Fixed data'!$C$3</f>
        <v>8.7653911170494165</v>
      </c>
      <c r="AI63" s="34">
        <f>AVERAGE(AI61:AI62)*'Fixed data'!$C$3</f>
        <v>9.3843583464024309</v>
      </c>
      <c r="AJ63" s="34">
        <f>AVERAGE(AJ61:AJ62)*'Fixed data'!$C$3</f>
        <v>10.022831854401341</v>
      </c>
      <c r="AK63" s="34">
        <f>AVERAGE(AK61:AK62)*'Fixed data'!$C$3</f>
        <v>10.690046304093629</v>
      </c>
      <c r="AL63" s="34">
        <f>AVERAGE(AL61:AL62)*'Fixed data'!$C$3</f>
        <v>11.386001695479299</v>
      </c>
      <c r="AM63" s="34">
        <f>AVERAGE(AM61:AM62)*'Fixed data'!$C$3</f>
        <v>12.110698028558351</v>
      </c>
      <c r="AN63" s="34">
        <f>AVERAGE(AN61:AN62)*'Fixed data'!$C$3</f>
        <v>12.864135303330785</v>
      </c>
      <c r="AO63" s="34">
        <f>AVERAGE(AO61:AO62)*'Fixed data'!$C$3</f>
        <v>13.6463135197966</v>
      </c>
      <c r="AP63" s="34">
        <f>AVERAGE(AP61:AP62)*'Fixed data'!$C$3</f>
        <v>14.457232677955799</v>
      </c>
      <c r="AQ63" s="34">
        <f>AVERAGE(AQ61:AQ62)*'Fixed data'!$C$3</f>
        <v>15.296892777808377</v>
      </c>
      <c r="AR63" s="34">
        <f>AVERAGE(AR61:AR62)*'Fixed data'!$C$3</f>
        <v>16.165293819354339</v>
      </c>
      <c r="AS63" s="34">
        <f>AVERAGE(AS61:AS62)*'Fixed data'!$C$3</f>
        <v>17.062435802593679</v>
      </c>
      <c r="AT63" s="34">
        <f>AVERAGE(AT61:AT62)*'Fixed data'!$C$3</f>
        <v>17.988318727526401</v>
      </c>
      <c r="AU63" s="34">
        <f>AVERAGE(AU61:AU62)*'Fixed data'!$C$3</f>
        <v>18.942942594152505</v>
      </c>
      <c r="AV63" s="34">
        <f>AVERAGE(AV61:AV62)*'Fixed data'!$C$3</f>
        <v>19.926307402471995</v>
      </c>
      <c r="AW63" s="34">
        <f>AVERAGE(AW61:AW62)*'Fixed data'!$C$3</f>
        <v>20.938413152484859</v>
      </c>
      <c r="AX63" s="34">
        <f>AVERAGE(AX61:AX62)*'Fixed data'!$C$3</f>
        <v>21.333772473507008</v>
      </c>
      <c r="AY63" s="34">
        <f>AVERAGE(AY61:AY62)*'Fixed data'!$C$3</f>
        <v>21.095444003758402</v>
      </c>
      <c r="AZ63" s="34">
        <f>AVERAGE(AZ61:AZ62)*'Fixed data'!$C$3</f>
        <v>20.852285875176303</v>
      </c>
      <c r="BA63" s="34">
        <f>AVERAGE(BA61:BA62)*'Fixed data'!$C$3</f>
        <v>20.604927228227027</v>
      </c>
      <c r="BB63" s="34">
        <f>AVERAGE(BB61:BB62)*'Fixed data'!$C$3</f>
        <v>20.35400780791025</v>
      </c>
      <c r="BC63" s="34">
        <f>AVERAGE(BC61:BC62)*'Fixed data'!$C$3</f>
        <v>20.1001776202923</v>
      </c>
      <c r="BD63" s="34">
        <f>AVERAGE(BD61:BD62)*'Fixed data'!$C$3</f>
        <v>19.844101534336261</v>
      </c>
    </row>
    <row r="64" spans="1:56" ht="15.75" thickBot="1" x14ac:dyDescent="0.35">
      <c r="A64" s="114"/>
      <c r="B64" s="12" t="s">
        <v>94</v>
      </c>
      <c r="C64" s="12" t="s">
        <v>45</v>
      </c>
      <c r="D64" s="12" t="s">
        <v>40</v>
      </c>
      <c r="E64" s="53">
        <f t="shared" ref="E64:BD64" si="9">E29+E60+E63</f>
        <v>-1.3133100919999996</v>
      </c>
      <c r="F64" s="53">
        <f t="shared" si="9"/>
        <v>-1.4891300311921025</v>
      </c>
      <c r="G64" s="53">
        <f t="shared" si="9"/>
        <v>-1.6166046413664139</v>
      </c>
      <c r="H64" s="53">
        <f t="shared" si="9"/>
        <v>-1.6953031923225983</v>
      </c>
      <c r="I64" s="53">
        <f t="shared" si="9"/>
        <v>-1.7257072366158757</v>
      </c>
      <c r="J64" s="53">
        <f t="shared" si="9"/>
        <v>-1.7049257958426161</v>
      </c>
      <c r="K64" s="53">
        <f t="shared" si="9"/>
        <v>-1.6352774178677145</v>
      </c>
      <c r="L64" s="53">
        <f t="shared" si="9"/>
        <v>-1.5174746986399126</v>
      </c>
      <c r="M64" s="53">
        <f t="shared" si="9"/>
        <v>-0.10181127401906243</v>
      </c>
      <c r="N64" s="53">
        <f t="shared" si="9"/>
        <v>0.4140814975572048</v>
      </c>
      <c r="O64" s="53">
        <f t="shared" si="9"/>
        <v>0.96656232600681369</v>
      </c>
      <c r="P64" s="53">
        <f t="shared" si="9"/>
        <v>1.5549925237365774</v>
      </c>
      <c r="Q64" s="53">
        <f t="shared" si="9"/>
        <v>2.1787334031533114</v>
      </c>
      <c r="R64" s="53">
        <f t="shared" si="9"/>
        <v>2.837146276663828</v>
      </c>
      <c r="S64" s="53">
        <f t="shared" si="9"/>
        <v>3.5295924566749415</v>
      </c>
      <c r="T64" s="53">
        <f t="shared" si="9"/>
        <v>4.2554332555934655</v>
      </c>
      <c r="U64" s="53">
        <f t="shared" si="9"/>
        <v>5.0140299858262125</v>
      </c>
      <c r="V64" s="53">
        <f t="shared" si="9"/>
        <v>5.8047439597799988</v>
      </c>
      <c r="W64" s="53">
        <f t="shared" si="9"/>
        <v>6.6269364898616372</v>
      </c>
      <c r="X64" s="53">
        <f t="shared" si="9"/>
        <v>7.4799688884779414</v>
      </c>
      <c r="Y64" s="53">
        <f t="shared" si="9"/>
        <v>8.3632024680357233</v>
      </c>
      <c r="Z64" s="53">
        <f t="shared" si="9"/>
        <v>9.2759985409417993</v>
      </c>
      <c r="AA64" s="53">
        <f t="shared" si="9"/>
        <v>10.217718419602981</v>
      </c>
      <c r="AB64" s="53">
        <f t="shared" si="9"/>
        <v>11.187723416426085</v>
      </c>
      <c r="AC64" s="53">
        <f t="shared" si="9"/>
        <v>12.185374843817922</v>
      </c>
      <c r="AD64" s="53">
        <f t="shared" si="9"/>
        <v>13.210034014185307</v>
      </c>
      <c r="AE64" s="53">
        <f t="shared" si="9"/>
        <v>14.261062239935054</v>
      </c>
      <c r="AF64" s="53">
        <f t="shared" si="9"/>
        <v>15.337820833473977</v>
      </c>
      <c r="AG64" s="53">
        <f t="shared" si="9"/>
        <v>16.439671107208888</v>
      </c>
      <c r="AH64" s="53">
        <f t="shared" si="9"/>
        <v>17.565974373546602</v>
      </c>
      <c r="AI64" s="53">
        <f t="shared" si="9"/>
        <v>18.716091944893932</v>
      </c>
      <c r="AJ64" s="53">
        <f t="shared" si="9"/>
        <v>19.503328091057348</v>
      </c>
      <c r="AK64" s="53">
        <f t="shared" si="9"/>
        <v>20.319305178914135</v>
      </c>
      <c r="AL64" s="53">
        <f t="shared" si="9"/>
        <v>21.164023208464307</v>
      </c>
      <c r="AM64" s="53">
        <f t="shared" si="9"/>
        <v>22.037482179707858</v>
      </c>
      <c r="AN64" s="53">
        <f t="shared" si="9"/>
        <v>22.939682092644794</v>
      </c>
      <c r="AO64" s="53">
        <f t="shared" si="9"/>
        <v>23.870622947275109</v>
      </c>
      <c r="AP64" s="53">
        <f t="shared" si="9"/>
        <v>24.830304743598809</v>
      </c>
      <c r="AQ64" s="53">
        <f t="shared" si="9"/>
        <v>25.818727481615888</v>
      </c>
      <c r="AR64" s="53">
        <f t="shared" si="9"/>
        <v>26.835891161326352</v>
      </c>
      <c r="AS64" s="53">
        <f t="shared" si="9"/>
        <v>27.881795782730194</v>
      </c>
      <c r="AT64" s="53">
        <f t="shared" si="9"/>
        <v>28.956441345827415</v>
      </c>
      <c r="AU64" s="53">
        <f t="shared" si="9"/>
        <v>30.059827850618021</v>
      </c>
      <c r="AV64" s="53">
        <f t="shared" si="9"/>
        <v>31.191955297102012</v>
      </c>
      <c r="AW64" s="53">
        <f t="shared" si="9"/>
        <v>32.352823685279375</v>
      </c>
      <c r="AX64" s="53">
        <f t="shared" si="9"/>
        <v>26.21488176574859</v>
      </c>
      <c r="AY64" s="53">
        <f t="shared" si="9"/>
        <v>26.083008407111095</v>
      </c>
      <c r="AZ64" s="53">
        <f t="shared" si="9"/>
        <v>25.933381040440707</v>
      </c>
      <c r="BA64" s="53">
        <f t="shared" si="9"/>
        <v>25.766426139537081</v>
      </c>
      <c r="BB64" s="53">
        <f t="shared" si="9"/>
        <v>25.582547004955444</v>
      </c>
      <c r="BC64" s="53">
        <f t="shared" si="9"/>
        <v>25.382205198317678</v>
      </c>
      <c r="BD64" s="53">
        <f t="shared" si="9"/>
        <v>25.165638592171646</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0.79434923637760046</v>
      </c>
      <c r="G67" s="81">
        <f>'Fixed data'!$G$7*G$88/1000000</f>
        <v>1.5887021740066143</v>
      </c>
      <c r="H67" s="81">
        <f>'Fixed data'!$G$7*H$88/1000000</f>
        <v>2.383055111635628</v>
      </c>
      <c r="I67" s="81">
        <f>'Fixed data'!$G$7*I$88/1000000</f>
        <v>3.1773905815483814</v>
      </c>
      <c r="J67" s="81">
        <f>'Fixed data'!$G$7*J$88/1000000</f>
        <v>3.9884399893946147</v>
      </c>
      <c r="K67" s="81">
        <f>'Fixed data'!$G$7*K$88/1000000</f>
        <v>4.7994966391579217</v>
      </c>
      <c r="L67" s="81">
        <f>'Fixed data'!$G$7*L$88/1000000</f>
        <v>5.6105532889212304</v>
      </c>
      <c r="M67" s="81">
        <f>'Fixed data'!$G$7*M$88/1000000</f>
        <v>6.4215943056090508</v>
      </c>
      <c r="N67" s="81">
        <f>'Fixed data'!$G$7*N$88/1000000</f>
        <v>7.232641878814511</v>
      </c>
      <c r="O67" s="81">
        <f>'Fixed data'!$G$7*O$88/1000000</f>
        <v>8.0436985285778189</v>
      </c>
      <c r="P67" s="81">
        <f>'Fixed data'!$G$7*P$88/1000000</f>
        <v>8.8547551783411276</v>
      </c>
      <c r="Q67" s="81">
        <f>'Fixed data'!$G$7*Q$88/1000000</f>
        <v>9.6658118281044345</v>
      </c>
      <c r="R67" s="81">
        <f>'Fixed data'!$G$7*R$88/1000000</f>
        <v>10.476868477867741</v>
      </c>
      <c r="S67" s="81">
        <f>'Fixed data'!$G$7*S$88/1000000</f>
        <v>11.28792512763105</v>
      </c>
      <c r="T67" s="81">
        <f>'Fixed data'!$G$7*T$88/1000000</f>
        <v>12.098981777394359</v>
      </c>
      <c r="U67" s="81">
        <f>'Fixed data'!$G$7*U$88/1000000</f>
        <v>12.910038427157666</v>
      </c>
      <c r="V67" s="81">
        <f>'Fixed data'!$G$7*V$88/1000000</f>
        <v>13.721095076920973</v>
      </c>
      <c r="W67" s="81">
        <f>'Fixed data'!$G$7*W$88/1000000</f>
        <v>14.53215172668428</v>
      </c>
      <c r="X67" s="81">
        <f>'Fixed data'!$G$7*X$88/1000000</f>
        <v>15.343208376447588</v>
      </c>
      <c r="Y67" s="81">
        <f>'Fixed data'!$G$7*Y$88/1000000</f>
        <v>16.154265026210897</v>
      </c>
      <c r="Z67" s="81">
        <f>'Fixed data'!$G$7*Z$88/1000000</f>
        <v>16.965321675974202</v>
      </c>
      <c r="AA67" s="81">
        <f>'Fixed data'!$G$7*AA$88/1000000</f>
        <v>17.776378325737511</v>
      </c>
      <c r="AB67" s="81">
        <f>'Fixed data'!$G$7*AB$88/1000000</f>
        <v>18.587434975500823</v>
      </c>
      <c r="AC67" s="81">
        <f>'Fixed data'!$G$7*AC$88/1000000</f>
        <v>19.398491625264128</v>
      </c>
      <c r="AD67" s="81">
        <f>'Fixed data'!$G$7*AD$88/1000000</f>
        <v>20.209548275027434</v>
      </c>
      <c r="AE67" s="81">
        <f>'Fixed data'!$G$7*AE$88/1000000</f>
        <v>21.020604924790742</v>
      </c>
      <c r="AF67" s="81">
        <f>'Fixed data'!$G$7*AF$88/1000000</f>
        <v>21.831661574554047</v>
      </c>
      <c r="AG67" s="81">
        <f>'Fixed data'!$G$7*AG$88/1000000</f>
        <v>22.64271822431736</v>
      </c>
      <c r="AH67" s="81">
        <f>'Fixed data'!$G$7*AH$88/1000000</f>
        <v>23.453774874080665</v>
      </c>
      <c r="AI67" s="81">
        <f>'Fixed data'!$G$7*AI$88/1000000</f>
        <v>24.264831523843974</v>
      </c>
      <c r="AJ67" s="81">
        <f>'Fixed data'!$G$7*AJ$88/1000000</f>
        <v>25.075888173607282</v>
      </c>
      <c r="AK67" s="81">
        <f>'Fixed data'!$G$7*AK$88/1000000</f>
        <v>25.886944823370587</v>
      </c>
      <c r="AL67" s="81">
        <f>'Fixed data'!$G$7*AL$88/1000000</f>
        <v>26.6980014731339</v>
      </c>
      <c r="AM67" s="81">
        <f>'Fixed data'!$G$7*AM$88/1000000</f>
        <v>27.509058122897205</v>
      </c>
      <c r="AN67" s="81">
        <f>'Fixed data'!$G$7*AN$88/1000000</f>
        <v>28.320114772660514</v>
      </c>
      <c r="AO67" s="81">
        <f>'Fixed data'!$G$7*AO$88/1000000</f>
        <v>29.131171422423822</v>
      </c>
      <c r="AP67" s="81">
        <f>'Fixed data'!$G$7*AP$88/1000000</f>
        <v>29.942228072187127</v>
      </c>
      <c r="AQ67" s="81">
        <f>'Fixed data'!$G$7*AQ$88/1000000</f>
        <v>30.753284721950436</v>
      </c>
      <c r="AR67" s="81">
        <f>'Fixed data'!$G$7*AR$88/1000000</f>
        <v>31.564341371713741</v>
      </c>
      <c r="AS67" s="81">
        <f>'Fixed data'!$G$7*AS$88/1000000</f>
        <v>32.375398021477054</v>
      </c>
      <c r="AT67" s="81">
        <f>'Fixed data'!$G$7*AT$88/1000000</f>
        <v>33.186454671240362</v>
      </c>
      <c r="AU67" s="81">
        <f>'Fixed data'!$G$7*AU$88/1000000</f>
        <v>33.997511321003671</v>
      </c>
      <c r="AV67" s="81">
        <f>'Fixed data'!$G$7*AV$88/1000000</f>
        <v>34.808567970766966</v>
      </c>
      <c r="AW67" s="81">
        <f>'Fixed data'!$G$7*AW$88/1000000</f>
        <v>35.619624620530274</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0.52292992673525451</v>
      </c>
      <c r="G68" s="81">
        <f>'Fixed data'!$G$8*G89/1000000</f>
        <v>1.0458598969986581</v>
      </c>
      <c r="H68" s="81">
        <f>'Fixed data'!$G$8*H89/1000000</f>
        <v>1.5687898672620619</v>
      </c>
      <c r="I68" s="81">
        <f>'Fixed data'!$G$8*I89/1000000</f>
        <v>2.0917202822972256</v>
      </c>
      <c r="J68" s="81">
        <f>'Fixed data'!$G$8*J89/1000000</f>
        <v>2.6256464986338104</v>
      </c>
      <c r="K68" s="81">
        <f>'Fixed data'!$G$8*K89/1000000</f>
        <v>3.1595725570681714</v>
      </c>
      <c r="L68" s="81">
        <f>'Fixed data'!$G$8*L89/1000000</f>
        <v>3.693498615502532</v>
      </c>
      <c r="M68" s="81">
        <f>'Fixed data'!$G$8*M89/1000000</f>
        <v>4.2274245789425731</v>
      </c>
      <c r="N68" s="81">
        <f>'Fixed data'!$G$8*N89/1000000</f>
        <v>4.7613507323712545</v>
      </c>
      <c r="O68" s="81">
        <f>'Fixed data'!$G$8*O89/1000000</f>
        <v>5.2952767908056151</v>
      </c>
      <c r="P68" s="81">
        <f>'Fixed data'!$G$8*P89/1000000</f>
        <v>5.8292028492399774</v>
      </c>
      <c r="Q68" s="81">
        <f>'Fixed data'!$G$8*Q89/1000000</f>
        <v>6.3631289076743389</v>
      </c>
      <c r="R68" s="81">
        <f>'Fixed data'!$G$8*R89/1000000</f>
        <v>6.8970549661086986</v>
      </c>
      <c r="S68" s="81">
        <f>'Fixed data'!$G$8*S89/1000000</f>
        <v>7.430981024543061</v>
      </c>
      <c r="T68" s="81">
        <f>'Fixed data'!$G$8*T89/1000000</f>
        <v>7.9649070829774224</v>
      </c>
      <c r="U68" s="81">
        <f>'Fixed data'!$G$8*U89/1000000</f>
        <v>8.498833141411783</v>
      </c>
      <c r="V68" s="81">
        <f>'Fixed data'!$G$8*V89/1000000</f>
        <v>9.0327591998461454</v>
      </c>
      <c r="W68" s="81">
        <f>'Fixed data'!$G$8*W89/1000000</f>
        <v>9.566685258280506</v>
      </c>
      <c r="X68" s="81">
        <f>'Fixed data'!$G$8*X89/1000000</f>
        <v>10.100611316714867</v>
      </c>
      <c r="Y68" s="81">
        <f>'Fixed data'!$G$8*Y89/1000000</f>
        <v>10.634537375149227</v>
      </c>
      <c r="Z68" s="81">
        <f>'Fixed data'!$G$8*Z89/1000000</f>
        <v>11.168463433583588</v>
      </c>
      <c r="AA68" s="81">
        <f>'Fixed data'!$G$8*AA89/1000000</f>
        <v>11.702389492017948</v>
      </c>
      <c r="AB68" s="81">
        <f>'Fixed data'!$G$8*AB89/1000000</f>
        <v>12.236315550452311</v>
      </c>
      <c r="AC68" s="81">
        <f>'Fixed data'!$G$8*AC89/1000000</f>
        <v>12.770241608886673</v>
      </c>
      <c r="AD68" s="81">
        <f>'Fixed data'!$G$8*AD89/1000000</f>
        <v>13.304167667321032</v>
      </c>
      <c r="AE68" s="81">
        <f>'Fixed data'!$G$8*AE89/1000000</f>
        <v>13.838093725755394</v>
      </c>
      <c r="AF68" s="81">
        <f>'Fixed data'!$G$8*AF89/1000000</f>
        <v>14.372019784189755</v>
      </c>
      <c r="AG68" s="81">
        <f>'Fixed data'!$G$8*AG89/1000000</f>
        <v>14.905945842624117</v>
      </c>
      <c r="AH68" s="81">
        <f>'Fixed data'!$G$8*AH89/1000000</f>
        <v>15.439871901058478</v>
      </c>
      <c r="AI68" s="81">
        <f>'Fixed data'!$G$8*AI89/1000000</f>
        <v>15.97379795949284</v>
      </c>
      <c r="AJ68" s="81">
        <f>'Fixed data'!$G$8*AJ89/1000000</f>
        <v>16.507724017927199</v>
      </c>
      <c r="AK68" s="81">
        <f>'Fixed data'!$G$8*AK89/1000000</f>
        <v>17.041650076361559</v>
      </c>
      <c r="AL68" s="81">
        <f>'Fixed data'!$G$8*AL89/1000000</f>
        <v>17.575576134795924</v>
      </c>
      <c r="AM68" s="81">
        <f>'Fixed data'!$G$8*AM89/1000000</f>
        <v>18.109502193230284</v>
      </c>
      <c r="AN68" s="81">
        <f>'Fixed data'!$G$8*AN89/1000000</f>
        <v>18.643428251664645</v>
      </c>
      <c r="AO68" s="81">
        <f>'Fixed data'!$G$8*AO89/1000000</f>
        <v>19.177354310099005</v>
      </c>
      <c r="AP68" s="81">
        <f>'Fixed data'!$G$8*AP89/1000000</f>
        <v>19.711280368533366</v>
      </c>
      <c r="AQ68" s="81">
        <f>'Fixed data'!$G$8*AQ89/1000000</f>
        <v>20.24520642696773</v>
      </c>
      <c r="AR68" s="81">
        <f>'Fixed data'!$G$8*AR89/1000000</f>
        <v>20.779132485402087</v>
      </c>
      <c r="AS68" s="81">
        <f>'Fixed data'!$G$8*AS89/1000000</f>
        <v>21.313058543836451</v>
      </c>
      <c r="AT68" s="81">
        <f>'Fixed data'!$G$8*AT89/1000000</f>
        <v>21.846984602270812</v>
      </c>
      <c r="AU68" s="81">
        <f>'Fixed data'!$G$8*AU89/1000000</f>
        <v>22.380910660705172</v>
      </c>
      <c r="AV68" s="81">
        <f>'Fixed data'!$G$8*AV89/1000000</f>
        <v>22.914836719139537</v>
      </c>
      <c r="AW68" s="81">
        <f>'Fixed data'!$G$8*AW89/1000000</f>
        <v>23.448762777573894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9.9466764405561431E-2</v>
      </c>
      <c r="G70" s="34">
        <f>G91*'Fixed data'!$G$9</f>
        <v>0.19893353785668824</v>
      </c>
      <c r="H70" s="34">
        <f>H91*'Fixed data'!$G$9</f>
        <v>0.29840031130781536</v>
      </c>
      <c r="I70" s="34">
        <f>I91*'Fixed data'!$G$9</f>
        <v>0.39786713210888081</v>
      </c>
      <c r="J70" s="34">
        <f>J91*'Fixed data'!$G$9</f>
        <v>0.49942545929183518</v>
      </c>
      <c r="K70" s="34">
        <f>K91*'Fixed data'!$G$9</f>
        <v>0.60098383382472786</v>
      </c>
      <c r="L70" s="34">
        <f>L91*'Fixed data'!$G$9</f>
        <v>0.70254220835762049</v>
      </c>
      <c r="M70" s="34">
        <f>M91*'Fixed data'!$G$9</f>
        <v>0.80410048484222951</v>
      </c>
      <c r="N70" s="34">
        <f>N91*'Fixed data'!$G$9</f>
        <v>0.90565881402555326</v>
      </c>
      <c r="O70" s="34">
        <f>O91*'Fixed data'!$G$9</f>
        <v>1.007217188558446</v>
      </c>
      <c r="P70" s="34">
        <f>P91*'Fixed data'!$G$9</f>
        <v>1.1087755630913385</v>
      </c>
      <c r="Q70" s="34">
        <f>Q91*'Fixed data'!$G$9</f>
        <v>1.2103339376242317</v>
      </c>
      <c r="R70" s="34">
        <f>R91*'Fixed data'!$G$9</f>
        <v>1.311892312157124</v>
      </c>
      <c r="S70" s="34">
        <f>S91*'Fixed data'!$G$9</f>
        <v>1.4134506866900169</v>
      </c>
      <c r="T70" s="34">
        <f>T91*'Fixed data'!$G$9</f>
        <v>1.5150090612229092</v>
      </c>
      <c r="U70" s="34">
        <f>U91*'Fixed data'!$G$9</f>
        <v>1.6165674357558022</v>
      </c>
      <c r="V70" s="34">
        <f>V91*'Fixed data'!$G$9</f>
        <v>1.7181258102886945</v>
      </c>
      <c r="W70" s="34">
        <f>W91*'Fixed data'!$G$9</f>
        <v>1.8196841848215877</v>
      </c>
      <c r="X70" s="34">
        <f>X91*'Fixed data'!$G$9</f>
        <v>1.9212425593544806</v>
      </c>
      <c r="Y70" s="34">
        <f>Y91*'Fixed data'!$G$9</f>
        <v>2.0228009338873729</v>
      </c>
      <c r="Z70" s="34">
        <f>Z91*'Fixed data'!$G$9</f>
        <v>2.1243593084202659</v>
      </c>
      <c r="AA70" s="34">
        <f>AA91*'Fixed data'!$G$9</f>
        <v>2.2259176829531584</v>
      </c>
      <c r="AB70" s="34">
        <f>AB91*'Fixed data'!$G$9</f>
        <v>2.3274760574860514</v>
      </c>
      <c r="AC70" s="34">
        <f>AC91*'Fixed data'!$G$9</f>
        <v>2.4290344320189443</v>
      </c>
      <c r="AD70" s="34">
        <f>AD91*'Fixed data'!$G$9</f>
        <v>2.5305928065518368</v>
      </c>
      <c r="AE70" s="34">
        <f>AE91*'Fixed data'!$G$9</f>
        <v>2.6321511810847298</v>
      </c>
      <c r="AF70" s="34">
        <f>AF91*'Fixed data'!$G$9</f>
        <v>2.7337095556176219</v>
      </c>
      <c r="AG70" s="34">
        <f>AG91*'Fixed data'!$G$9</f>
        <v>2.8352679301505148</v>
      </c>
      <c r="AH70" s="34">
        <f>AH91*'Fixed data'!$G$9</f>
        <v>2.9368263046834073</v>
      </c>
      <c r="AI70" s="34">
        <f>AI91*'Fixed data'!$G$9</f>
        <v>3.0383846792163003</v>
      </c>
      <c r="AJ70" s="34">
        <f>AJ91*'Fixed data'!$G$9</f>
        <v>3.1399430537491928</v>
      </c>
      <c r="AK70" s="34">
        <f>AK91*'Fixed data'!$G$9</f>
        <v>3.2415014282820858</v>
      </c>
      <c r="AL70" s="34">
        <f>AL91*'Fixed data'!$G$9</f>
        <v>3.3430598028149783</v>
      </c>
      <c r="AM70" s="34">
        <f>AM91*'Fixed data'!$G$9</f>
        <v>3.4446181773478708</v>
      </c>
      <c r="AN70" s="34">
        <f>AN91*'Fixed data'!$G$9</f>
        <v>3.5461765518807637</v>
      </c>
      <c r="AO70" s="34">
        <f>AO91*'Fixed data'!$G$9</f>
        <v>3.6477349264136572</v>
      </c>
      <c r="AP70" s="34">
        <f>AP91*'Fixed data'!$G$9</f>
        <v>3.7492933009465488</v>
      </c>
      <c r="AQ70" s="34">
        <f>AQ91*'Fixed data'!$G$9</f>
        <v>3.8508516754794426</v>
      </c>
      <c r="AR70" s="34">
        <f>AR91*'Fixed data'!$G$9</f>
        <v>3.9524100500123351</v>
      </c>
      <c r="AS70" s="34">
        <f>AS91*'Fixed data'!$G$9</f>
        <v>4.0539684245452268</v>
      </c>
      <c r="AT70" s="34">
        <f>AT91*'Fixed data'!$G$9</f>
        <v>4.1555267990781193</v>
      </c>
      <c r="AU70" s="34">
        <f>AU91*'Fixed data'!$G$9</f>
        <v>4.2570851736110127</v>
      </c>
      <c r="AV70" s="34">
        <f>AV91*'Fixed data'!$G$9</f>
        <v>4.3586435481439061</v>
      </c>
      <c r="AW70" s="34">
        <f>AW91*'Fixed data'!$G$9</f>
        <v>4.4602019226767995</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9.8410579730370748E-3</v>
      </c>
      <c r="G71" s="34">
        <f>G92*'Fixed data'!$G$10</f>
        <v>1.9682114930231181E-2</v>
      </c>
      <c r="H71" s="34">
        <f>H92*'Fixed data'!$G$10</f>
        <v>2.9523171887425325E-2</v>
      </c>
      <c r="I71" s="34">
        <f>I92*'Fixed data'!$G$10</f>
        <v>3.9364227804786642E-2</v>
      </c>
      <c r="J71" s="34">
        <f>J92*'Fixed data'!$G$10</f>
        <v>4.9412218407562339E-2</v>
      </c>
      <c r="K71" s="34">
        <f>K92*'Fixed data'!$G$10</f>
        <v>5.9460210169529709E-2</v>
      </c>
      <c r="L71" s="34">
        <f>L92*'Fixed data'!$G$10</f>
        <v>6.9508201931497135E-2</v>
      </c>
      <c r="M71" s="34">
        <f>M92*'Fixed data'!$G$10</f>
        <v>7.9556193786338658E-2</v>
      </c>
      <c r="N71" s="34">
        <f>N92*'Fixed data'!$G$10</f>
        <v>8.9604185455431931E-2</v>
      </c>
      <c r="O71" s="34">
        <f>O92*'Fixed data'!$G$10</f>
        <v>9.9652177217399301E-2</v>
      </c>
      <c r="P71" s="34">
        <f>P92*'Fixed data'!$G$10</f>
        <v>0.10970016897936669</v>
      </c>
      <c r="Q71" s="34">
        <f>Q92*'Fixed data'!$G$10</f>
        <v>0.1197481607413341</v>
      </c>
      <c r="R71" s="34">
        <f>R92*'Fixed data'!$G$10</f>
        <v>0.12979615250330148</v>
      </c>
      <c r="S71" s="34">
        <f>S92*'Fixed data'!$G$10</f>
        <v>0.13984414426526892</v>
      </c>
      <c r="T71" s="34">
        <f>T92*'Fixed data'!$G$10</f>
        <v>0.14989213602723631</v>
      </c>
      <c r="U71" s="34">
        <f>U92*'Fixed data'!$G$10</f>
        <v>0.15994012778920366</v>
      </c>
      <c r="V71" s="34">
        <f>V92*'Fixed data'!$G$10</f>
        <v>0.16998811955117107</v>
      </c>
      <c r="W71" s="34">
        <f>W92*'Fixed data'!$G$10</f>
        <v>0.18003611131313849</v>
      </c>
      <c r="X71" s="34">
        <f>X92*'Fixed data'!$G$10</f>
        <v>0.19008410307510581</v>
      </c>
      <c r="Y71" s="34">
        <f>Y92*'Fixed data'!$G$10</f>
        <v>0.20013209483707325</v>
      </c>
      <c r="Z71" s="34">
        <f>Z92*'Fixed data'!$G$10</f>
        <v>0.21018008659904067</v>
      </c>
      <c r="AA71" s="34">
        <f>AA92*'Fixed data'!$G$10</f>
        <v>0.220228078361008</v>
      </c>
      <c r="AB71" s="34">
        <f>AB92*'Fixed data'!$G$10</f>
        <v>0.23027607012297541</v>
      </c>
      <c r="AC71" s="34">
        <f>AC92*'Fixed data'!$G$10</f>
        <v>0.24032406188494287</v>
      </c>
      <c r="AD71" s="34">
        <f>AD92*'Fixed data'!$G$10</f>
        <v>0.25037205364691018</v>
      </c>
      <c r="AE71" s="34">
        <f>AE92*'Fixed data'!$G$10</f>
        <v>0.26042004540887759</v>
      </c>
      <c r="AF71" s="34">
        <f>AF92*'Fixed data'!$G$10</f>
        <v>0.27046803717084505</v>
      </c>
      <c r="AG71" s="34">
        <f>AG92*'Fixed data'!$G$10</f>
        <v>0.28051602893281236</v>
      </c>
      <c r="AH71" s="34">
        <f>AH92*'Fixed data'!$G$10</f>
        <v>0.29056402069477982</v>
      </c>
      <c r="AI71" s="34">
        <f>AI92*'Fixed data'!$G$10</f>
        <v>0.30061201245674724</v>
      </c>
      <c r="AJ71" s="34">
        <f>AJ92*'Fixed data'!$G$10</f>
        <v>0.31066000421871465</v>
      </c>
      <c r="AK71" s="34">
        <f>AK92*'Fixed data'!$G$10</f>
        <v>0.320707995980682</v>
      </c>
      <c r="AL71" s="34">
        <f>AL92*'Fixed data'!$G$10</f>
        <v>0.33075598774264942</v>
      </c>
      <c r="AM71" s="34">
        <f>AM92*'Fixed data'!$G$10</f>
        <v>0.34080397950461677</v>
      </c>
      <c r="AN71" s="34">
        <f>AN92*'Fixed data'!$G$10</f>
        <v>0.35085197126658413</v>
      </c>
      <c r="AO71" s="34">
        <f>AO92*'Fixed data'!$G$10</f>
        <v>0.36089996302855154</v>
      </c>
      <c r="AP71" s="34">
        <f>AP92*'Fixed data'!$G$10</f>
        <v>0.37094795479051895</v>
      </c>
      <c r="AQ71" s="34">
        <f>AQ92*'Fixed data'!$G$10</f>
        <v>0.38099594655248631</v>
      </c>
      <c r="AR71" s="34">
        <f>AR92*'Fixed data'!$G$10</f>
        <v>0.39104393831445372</v>
      </c>
      <c r="AS71" s="34">
        <f>AS92*'Fixed data'!$G$10</f>
        <v>0.40109193007642113</v>
      </c>
      <c r="AT71" s="34">
        <f>AT92*'Fixed data'!$G$10</f>
        <v>0.41113992183838849</v>
      </c>
      <c r="AU71" s="34">
        <f>AU92*'Fixed data'!$G$10</f>
        <v>0.4211879136003559</v>
      </c>
      <c r="AV71" s="34">
        <f>AV92*'Fixed data'!$G$10</f>
        <v>0.43123590536232331</v>
      </c>
      <c r="AW71" s="34">
        <f>AW92*'Fixed data'!$G$10</f>
        <v>0.44128389712429067</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1.4265869854914532</v>
      </c>
      <c r="G76" s="53">
        <f t="shared" si="10"/>
        <v>2.853177723792192</v>
      </c>
      <c r="H76" s="53">
        <f t="shared" si="10"/>
        <v>4.2797684620929308</v>
      </c>
      <c r="I76" s="53">
        <f t="shared" si="10"/>
        <v>5.7063422237592745</v>
      </c>
      <c r="J76" s="53">
        <f t="shared" si="10"/>
        <v>7.1629241657278229</v>
      </c>
      <c r="K76" s="53">
        <f t="shared" si="10"/>
        <v>8.6195132402203498</v>
      </c>
      <c r="L76" s="53">
        <f t="shared" si="10"/>
        <v>10.076102314712879</v>
      </c>
      <c r="M76" s="53">
        <f t="shared" si="10"/>
        <v>11.532675563180192</v>
      </c>
      <c r="N76" s="53">
        <f t="shared" si="10"/>
        <v>12.989255610666751</v>
      </c>
      <c r="O76" s="53">
        <f t="shared" si="10"/>
        <v>14.445844685159278</v>
      </c>
      <c r="P76" s="53">
        <f t="shared" si="10"/>
        <v>15.902433759651812</v>
      </c>
      <c r="Q76" s="53">
        <f t="shared" si="10"/>
        <v>17.359022834144341</v>
      </c>
      <c r="R76" s="53">
        <f t="shared" si="10"/>
        <v>18.815611908636868</v>
      </c>
      <c r="S76" s="53">
        <f t="shared" si="10"/>
        <v>20.272200983129395</v>
      </c>
      <c r="T76" s="53">
        <f t="shared" si="10"/>
        <v>21.728790057621929</v>
      </c>
      <c r="U76" s="53">
        <f t="shared" si="10"/>
        <v>23.185379132114452</v>
      </c>
      <c r="V76" s="53">
        <f t="shared" si="10"/>
        <v>24.641968206606983</v>
      </c>
      <c r="W76" s="53">
        <f t="shared" si="10"/>
        <v>26.098557281099509</v>
      </c>
      <c r="X76" s="53">
        <f t="shared" si="10"/>
        <v>27.55514635559204</v>
      </c>
      <c r="Y76" s="53">
        <f t="shared" si="10"/>
        <v>29.01173543008457</v>
      </c>
      <c r="Z76" s="53">
        <f t="shared" si="10"/>
        <v>30.468324504577101</v>
      </c>
      <c r="AA76" s="53">
        <f t="shared" si="10"/>
        <v>31.924913579069628</v>
      </c>
      <c r="AB76" s="53">
        <f t="shared" si="10"/>
        <v>33.381502653562158</v>
      </c>
      <c r="AC76" s="53">
        <f t="shared" si="10"/>
        <v>34.838091728054685</v>
      </c>
      <c r="AD76" s="53">
        <f t="shared" si="10"/>
        <v>36.294680802547219</v>
      </c>
      <c r="AE76" s="53">
        <f t="shared" si="10"/>
        <v>37.751269877039746</v>
      </c>
      <c r="AF76" s="53">
        <f t="shared" si="10"/>
        <v>39.207858951532266</v>
      </c>
      <c r="AG76" s="53">
        <f t="shared" si="10"/>
        <v>40.664448026024807</v>
      </c>
      <c r="AH76" s="53">
        <f t="shared" si="10"/>
        <v>42.121037100517334</v>
      </c>
      <c r="AI76" s="53">
        <f t="shared" si="10"/>
        <v>43.577626175009861</v>
      </c>
      <c r="AJ76" s="53">
        <f t="shared" si="10"/>
        <v>45.034215249502395</v>
      </c>
      <c r="AK76" s="53">
        <f t="shared" si="10"/>
        <v>46.490804323994915</v>
      </c>
      <c r="AL76" s="53">
        <f t="shared" si="10"/>
        <v>47.947393398487449</v>
      </c>
      <c r="AM76" s="53">
        <f t="shared" si="10"/>
        <v>49.403982472979969</v>
      </c>
      <c r="AN76" s="53">
        <f t="shared" si="10"/>
        <v>50.86057154747251</v>
      </c>
      <c r="AO76" s="53">
        <f t="shared" si="10"/>
        <v>52.31716062196503</v>
      </c>
      <c r="AP76" s="53">
        <f t="shared" si="10"/>
        <v>53.773749696457557</v>
      </c>
      <c r="AQ76" s="53">
        <f t="shared" si="10"/>
        <v>55.230338770950091</v>
      </c>
      <c r="AR76" s="53">
        <f t="shared" si="10"/>
        <v>56.686927845442611</v>
      </c>
      <c r="AS76" s="53">
        <f t="shared" si="10"/>
        <v>58.143516919935145</v>
      </c>
      <c r="AT76" s="53">
        <f t="shared" si="10"/>
        <v>59.600105994427686</v>
      </c>
      <c r="AU76" s="53">
        <f t="shared" si="10"/>
        <v>61.056695068920206</v>
      </c>
      <c r="AV76" s="53">
        <f t="shared" si="10"/>
        <v>62.513284143412726</v>
      </c>
      <c r="AW76" s="53">
        <f t="shared" si="10"/>
        <v>63.96987321790526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-1.3133100919999996</v>
      </c>
      <c r="F77" s="54">
        <f>IF('Fixed data'!$G$19=FALSE,F64+F76,F64)</f>
        <v>-6.254304570064928E-2</v>
      </c>
      <c r="G77" s="54">
        <f>IF('Fixed data'!$G$19=FALSE,G64+G76,G64)</f>
        <v>1.2365730824257781</v>
      </c>
      <c r="H77" s="54">
        <f>IF('Fixed data'!$G$19=FALSE,H64+H76,H64)</f>
        <v>2.5844652697703325</v>
      </c>
      <c r="I77" s="54">
        <f>IF('Fixed data'!$G$19=FALSE,I64+I76,I64)</f>
        <v>3.9806349871433988</v>
      </c>
      <c r="J77" s="54">
        <f>IF('Fixed data'!$G$19=FALSE,J64+J76,J64)</f>
        <v>5.4579983698852068</v>
      </c>
      <c r="K77" s="54">
        <f>IF('Fixed data'!$G$19=FALSE,K64+K76,K64)</f>
        <v>6.9842358223526357</v>
      </c>
      <c r="L77" s="54">
        <f>IF('Fixed data'!$G$19=FALSE,L64+L76,L64)</f>
        <v>8.5586276160729664</v>
      </c>
      <c r="M77" s="54">
        <f>IF('Fixed data'!$G$19=FALSE,M64+M76,M64)</f>
        <v>11.430864289161129</v>
      </c>
      <c r="N77" s="54">
        <f>IF('Fixed data'!$G$19=FALSE,N64+N76,N64)</f>
        <v>13.403337108223957</v>
      </c>
      <c r="O77" s="54">
        <f>IF('Fixed data'!$G$19=FALSE,O64+O76,O64)</f>
        <v>15.412407011166092</v>
      </c>
      <c r="P77" s="54">
        <f>IF('Fixed data'!$G$19=FALSE,P64+P76,P64)</f>
        <v>17.45742628338839</v>
      </c>
      <c r="Q77" s="54">
        <f>IF('Fixed data'!$G$19=FALSE,Q64+Q76,Q64)</f>
        <v>19.537756237297653</v>
      </c>
      <c r="R77" s="54">
        <f>IF('Fixed data'!$G$19=FALSE,R64+R76,R64)</f>
        <v>21.652758185300694</v>
      </c>
      <c r="S77" s="54">
        <f>IF('Fixed data'!$G$19=FALSE,S64+S76,S64)</f>
        <v>23.801793439804335</v>
      </c>
      <c r="T77" s="54">
        <f>IF('Fixed data'!$G$19=FALSE,T64+T76,T64)</f>
        <v>25.984223313215395</v>
      </c>
      <c r="U77" s="54">
        <f>IF('Fixed data'!$G$19=FALSE,U64+U76,U64)</f>
        <v>28.199409117940665</v>
      </c>
      <c r="V77" s="54">
        <f>IF('Fixed data'!$G$19=FALSE,V64+V76,V64)</f>
        <v>30.44671216638698</v>
      </c>
      <c r="W77" s="54">
        <f>IF('Fixed data'!$G$19=FALSE,W64+W76,W64)</f>
        <v>32.725493770961144</v>
      </c>
      <c r="X77" s="54">
        <f>IF('Fixed data'!$G$19=FALSE,X64+X76,X64)</f>
        <v>35.035115244069985</v>
      </c>
      <c r="Y77" s="54">
        <f>IF('Fixed data'!$G$19=FALSE,Y64+Y76,Y64)</f>
        <v>37.374937898120294</v>
      </c>
      <c r="Z77" s="54">
        <f>IF('Fixed data'!$G$19=FALSE,Z64+Z76,Z64)</f>
        <v>39.744323045518897</v>
      </c>
      <c r="AA77" s="54">
        <f>IF('Fixed data'!$G$19=FALSE,AA64+AA76,AA64)</f>
        <v>42.142631998672613</v>
      </c>
      <c r="AB77" s="54">
        <f>IF('Fixed data'!$G$19=FALSE,AB64+AB76,AB64)</f>
        <v>44.569226069988247</v>
      </c>
      <c r="AC77" s="54">
        <f>IF('Fixed data'!$G$19=FALSE,AC64+AC76,AC64)</f>
        <v>47.023466571872603</v>
      </c>
      <c r="AD77" s="54">
        <f>IF('Fixed data'!$G$19=FALSE,AD64+AD76,AD64)</f>
        <v>49.50471481673253</v>
      </c>
      <c r="AE77" s="54">
        <f>IF('Fixed data'!$G$19=FALSE,AE64+AE76,AE64)</f>
        <v>52.012332116974804</v>
      </c>
      <c r="AF77" s="54">
        <f>IF('Fixed data'!$G$19=FALSE,AF64+AF76,AF64)</f>
        <v>54.545679785006243</v>
      </c>
      <c r="AG77" s="54">
        <f>IF('Fixed data'!$G$19=FALSE,AG64+AG76,AG64)</f>
        <v>57.104119133233695</v>
      </c>
      <c r="AH77" s="54">
        <f>IF('Fixed data'!$G$19=FALSE,AH64+AH76,AH64)</f>
        <v>59.687011474063937</v>
      </c>
      <c r="AI77" s="54">
        <f>IF('Fixed data'!$G$19=FALSE,AI64+AI76,AI64)</f>
        <v>62.293718119903794</v>
      </c>
      <c r="AJ77" s="54">
        <f>IF('Fixed data'!$G$19=FALSE,AJ64+AJ76,AJ64)</f>
        <v>64.537543340559751</v>
      </c>
      <c r="AK77" s="54">
        <f>IF('Fixed data'!$G$19=FALSE,AK64+AK76,AK64)</f>
        <v>66.810109502909057</v>
      </c>
      <c r="AL77" s="54">
        <f>IF('Fixed data'!$G$19=FALSE,AL64+AL76,AL64)</f>
        <v>69.111416606951764</v>
      </c>
      <c r="AM77" s="54">
        <f>IF('Fixed data'!$G$19=FALSE,AM64+AM76,AM64)</f>
        <v>71.441464652687827</v>
      </c>
      <c r="AN77" s="54">
        <f>IF('Fixed data'!$G$19=FALSE,AN64+AN76,AN64)</f>
        <v>73.800253640117305</v>
      </c>
      <c r="AO77" s="54">
        <f>IF('Fixed data'!$G$19=FALSE,AO64+AO76,AO64)</f>
        <v>76.187783569240139</v>
      </c>
      <c r="AP77" s="54">
        <f>IF('Fixed data'!$G$19=FALSE,AP64+AP76,AP64)</f>
        <v>78.604054440056359</v>
      </c>
      <c r="AQ77" s="54">
        <f>IF('Fixed data'!$G$19=FALSE,AQ64+AQ76,AQ64)</f>
        <v>81.049066252565979</v>
      </c>
      <c r="AR77" s="54">
        <f>IF('Fixed data'!$G$19=FALSE,AR64+AR76,AR64)</f>
        <v>83.52281900676897</v>
      </c>
      <c r="AS77" s="54">
        <f>IF('Fixed data'!$G$19=FALSE,AS64+AS76,AS64)</f>
        <v>86.025312702665332</v>
      </c>
      <c r="AT77" s="54">
        <f>IF('Fixed data'!$G$19=FALSE,AT64+AT76,AT64)</f>
        <v>88.556547340255094</v>
      </c>
      <c r="AU77" s="54">
        <f>IF('Fixed data'!$G$19=FALSE,AU64+AU76,AU64)</f>
        <v>91.116522919538227</v>
      </c>
      <c r="AV77" s="54">
        <f>IF('Fixed data'!$G$19=FALSE,AV64+AV76,AV64)</f>
        <v>93.705239440514731</v>
      </c>
      <c r="AW77" s="54">
        <f>IF('Fixed data'!$G$19=FALSE,AW64+AW76,AW64)</f>
        <v>96.322696903184635</v>
      </c>
      <c r="AX77" s="54">
        <f>IF('Fixed data'!$G$19=FALSE,AX64+AX76,AX64)</f>
        <v>26.21488176574859</v>
      </c>
      <c r="AY77" s="54">
        <f>IF('Fixed data'!$G$19=FALSE,AY64+AY76,AY64)</f>
        <v>26.083008407111095</v>
      </c>
      <c r="AZ77" s="54">
        <f>IF('Fixed data'!$G$19=FALSE,AZ64+AZ76,AZ64)</f>
        <v>25.933381040440707</v>
      </c>
      <c r="BA77" s="54">
        <f>IF('Fixed data'!$G$19=FALSE,BA64+BA76,BA64)</f>
        <v>25.766426139537081</v>
      </c>
      <c r="BB77" s="54">
        <f>IF('Fixed data'!$G$19=FALSE,BB64+BB76,BB64)</f>
        <v>25.582547004955444</v>
      </c>
      <c r="BC77" s="54">
        <f>IF('Fixed data'!$G$19=FALSE,BC64+BC76,BC64)</f>
        <v>25.382205198317678</v>
      </c>
      <c r="BD77" s="54">
        <f>IF('Fixed data'!$G$19=FALSE,BD64+BD76,BD64)</f>
        <v>25.165638592171646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-1.2688986396135262</v>
      </c>
      <c r="F80" s="55">
        <f t="shared" ref="F80:BD80" si="11">F77*F78</f>
        <v>-5.8384602395061061E-2</v>
      </c>
      <c r="G80" s="55">
        <f t="shared" si="11"/>
        <v>1.1153180717193527</v>
      </c>
      <c r="H80" s="55">
        <f t="shared" si="11"/>
        <v>2.2522121720982504</v>
      </c>
      <c r="I80" s="55">
        <f t="shared" si="11"/>
        <v>3.351587846232968</v>
      </c>
      <c r="J80" s="55">
        <f t="shared" si="11"/>
        <v>4.4400851905322805</v>
      </c>
      <c r="K80" s="55">
        <f t="shared" si="11"/>
        <v>5.4895462236532913</v>
      </c>
      <c r="L80" s="55">
        <f t="shared" si="11"/>
        <v>6.4995207169973499</v>
      </c>
      <c r="M80" s="55">
        <f t="shared" si="11"/>
        <v>8.3871791678537377</v>
      </c>
      <c r="N80" s="55">
        <f t="shared" si="11"/>
        <v>9.5018778425142951</v>
      </c>
      <c r="O80" s="55">
        <f t="shared" si="11"/>
        <v>10.556662120548832</v>
      </c>
      <c r="P80" s="55">
        <f t="shared" si="11"/>
        <v>11.553033145460098</v>
      </c>
      <c r="Q80" s="55">
        <f t="shared" si="11"/>
        <v>12.492522477186325</v>
      </c>
      <c r="R80" s="55">
        <f t="shared" si="11"/>
        <v>13.376679716142949</v>
      </c>
      <c r="S80" s="55">
        <f t="shared" si="11"/>
        <v>14.207067210664635</v>
      </c>
      <c r="T80" s="55">
        <f t="shared" si="11"/>
        <v>14.98525519604852</v>
      </c>
      <c r="U80" s="55">
        <f t="shared" si="11"/>
        <v>15.712817338338418</v>
      </c>
      <c r="V80" s="55">
        <f t="shared" si="11"/>
        <v>16.391326657456574</v>
      </c>
      <c r="W80" s="55">
        <f t="shared" si="11"/>
        <v>17.022351805682533</v>
      </c>
      <c r="X80" s="55">
        <f t="shared" si="11"/>
        <v>17.607453678801537</v>
      </c>
      <c r="Y80" s="55">
        <f t="shared" si="11"/>
        <v>18.148182338500092</v>
      </c>
      <c r="Z80" s="55">
        <f t="shared" si="11"/>
        <v>18.646074225778186</v>
      </c>
      <c r="AA80" s="55">
        <f t="shared" si="11"/>
        <v>19.102649646278437</v>
      </c>
      <c r="AB80" s="55">
        <f t="shared" si="11"/>
        <v>19.519410509505338</v>
      </c>
      <c r="AC80" s="55">
        <f t="shared" si="11"/>
        <v>19.897838304925855</v>
      </c>
      <c r="AD80" s="55">
        <f t="shared" si="11"/>
        <v>20.239392298907998</v>
      </c>
      <c r="AE80" s="55">
        <f t="shared" si="11"/>
        <v>20.545507937369489</v>
      </c>
      <c r="AF80" s="55">
        <f t="shared" si="11"/>
        <v>20.817595439877149</v>
      </c>
      <c r="AG80" s="55">
        <f t="shared" si="11"/>
        <v>21.057038571760184</v>
      </c>
      <c r="AH80" s="55">
        <f t="shared" si="11"/>
        <v>21.265193581580885</v>
      </c>
      <c r="AI80" s="55">
        <f t="shared" si="11"/>
        <v>24.916686472249022</v>
      </c>
      <c r="AJ80" s="55">
        <f t="shared" si="11"/>
        <v>25.062318171358854</v>
      </c>
      <c r="AK80" s="55">
        <f t="shared" si="11"/>
        <v>25.189164829830688</v>
      </c>
      <c r="AL80" s="55">
        <f t="shared" si="11"/>
        <v>25.297881562963418</v>
      </c>
      <c r="AM80" s="55">
        <f t="shared" si="11"/>
        <v>25.389110452680001</v>
      </c>
      <c r="AN80" s="55">
        <f t="shared" si="11"/>
        <v>25.463480483248247</v>
      </c>
      <c r="AO80" s="55">
        <f t="shared" si="11"/>
        <v>25.521607499600893</v>
      </c>
      <c r="AP80" s="55">
        <f t="shared" si="11"/>
        <v>25.564094186766404</v>
      </c>
      <c r="AQ80" s="55">
        <f t="shared" si="11"/>
        <v>25.591530068995194</v>
      </c>
      <c r="AR80" s="55">
        <f t="shared" si="11"/>
        <v>25.604491527237563</v>
      </c>
      <c r="AS80" s="55">
        <f t="shared" si="11"/>
        <v>25.603541833697008</v>
      </c>
      <c r="AT80" s="55">
        <f t="shared" si="11"/>
        <v>25.589231202247777</v>
      </c>
      <c r="AU80" s="55">
        <f t="shared" si="11"/>
        <v>25.562096853567084</v>
      </c>
      <c r="AV80" s="55">
        <f t="shared" si="11"/>
        <v>25.522663093892017</v>
      </c>
      <c r="AW80" s="55">
        <f t="shared" si="11"/>
        <v>25.471441406367376</v>
      </c>
      <c r="AX80" s="55">
        <f t="shared" si="11"/>
        <v>6.7303177245483266</v>
      </c>
      <c r="AY80" s="55">
        <f t="shared" si="11"/>
        <v>6.5014184624521336</v>
      </c>
      <c r="AZ80" s="55">
        <f t="shared" si="11"/>
        <v>6.2758471163388831</v>
      </c>
      <c r="BA80" s="55">
        <f t="shared" si="11"/>
        <v>6.0538293500074332</v>
      </c>
      <c r="BB80" s="55">
        <f t="shared" si="11"/>
        <v>5.8355600908845027</v>
      </c>
      <c r="BC80" s="55">
        <f t="shared" si="11"/>
        <v>5.6212239868083094</v>
      </c>
      <c r="BD80" s="55">
        <f t="shared" si="11"/>
        <v>5.4109344238897252</v>
      </c>
    </row>
    <row r="81" spans="1:56" x14ac:dyDescent="0.3">
      <c r="A81" s="74"/>
      <c r="B81" s="15" t="s">
        <v>18</v>
      </c>
      <c r="C81" s="15"/>
      <c r="D81" s="14" t="s">
        <v>40</v>
      </c>
      <c r="E81" s="56">
        <f>+E80</f>
        <v>-1.2688986396135262</v>
      </c>
      <c r="F81" s="56">
        <f t="shared" ref="F81:BD81" si="12">+E81+F80</f>
        <v>-1.3272832420085874</v>
      </c>
      <c r="G81" s="56">
        <f t="shared" si="12"/>
        <v>-0.21196517028923467</v>
      </c>
      <c r="H81" s="56">
        <f t="shared" si="12"/>
        <v>2.040247001809016</v>
      </c>
      <c r="I81" s="56">
        <f t="shared" si="12"/>
        <v>5.3918348480419844</v>
      </c>
      <c r="J81" s="56">
        <f t="shared" si="12"/>
        <v>9.831920038574264</v>
      </c>
      <c r="K81" s="56">
        <f t="shared" si="12"/>
        <v>15.321466262227556</v>
      </c>
      <c r="L81" s="56">
        <f t="shared" si="12"/>
        <v>21.820986979224905</v>
      </c>
      <c r="M81" s="56">
        <f t="shared" si="12"/>
        <v>30.208166147078643</v>
      </c>
      <c r="N81" s="56">
        <f t="shared" si="12"/>
        <v>39.71004398959294</v>
      </c>
      <c r="O81" s="56">
        <f t="shared" si="12"/>
        <v>50.266706110141769</v>
      </c>
      <c r="P81" s="56">
        <f t="shared" si="12"/>
        <v>61.819739255601867</v>
      </c>
      <c r="Q81" s="56">
        <f t="shared" si="12"/>
        <v>74.312261732788187</v>
      </c>
      <c r="R81" s="56">
        <f t="shared" si="12"/>
        <v>87.688941448931132</v>
      </c>
      <c r="S81" s="56">
        <f t="shared" si="12"/>
        <v>101.89600865959576</v>
      </c>
      <c r="T81" s="56">
        <f t="shared" si="12"/>
        <v>116.88126385564428</v>
      </c>
      <c r="U81" s="56">
        <f t="shared" si="12"/>
        <v>132.5940811939827</v>
      </c>
      <c r="V81" s="56">
        <f t="shared" si="12"/>
        <v>148.98540785143928</v>
      </c>
      <c r="W81" s="56">
        <f t="shared" si="12"/>
        <v>166.00775965712182</v>
      </c>
      <c r="X81" s="56">
        <f t="shared" si="12"/>
        <v>183.61521333592336</v>
      </c>
      <c r="Y81" s="56">
        <f t="shared" si="12"/>
        <v>201.76339567442346</v>
      </c>
      <c r="Z81" s="56">
        <f t="shared" si="12"/>
        <v>220.40946990020166</v>
      </c>
      <c r="AA81" s="56">
        <f t="shared" si="12"/>
        <v>239.51211954648011</v>
      </c>
      <c r="AB81" s="56">
        <f t="shared" si="12"/>
        <v>259.03153005598546</v>
      </c>
      <c r="AC81" s="56">
        <f t="shared" si="12"/>
        <v>278.92936836091133</v>
      </c>
      <c r="AD81" s="56">
        <f t="shared" si="12"/>
        <v>299.16876065981933</v>
      </c>
      <c r="AE81" s="56">
        <f t="shared" si="12"/>
        <v>319.71426859718883</v>
      </c>
      <c r="AF81" s="56">
        <f t="shared" si="12"/>
        <v>340.53186403706599</v>
      </c>
      <c r="AG81" s="56">
        <f t="shared" si="12"/>
        <v>361.58890260882617</v>
      </c>
      <c r="AH81" s="56">
        <f t="shared" si="12"/>
        <v>382.85409619040706</v>
      </c>
      <c r="AI81" s="56">
        <f t="shared" si="12"/>
        <v>407.77078266265607</v>
      </c>
      <c r="AJ81" s="56">
        <f t="shared" si="12"/>
        <v>432.83310083401494</v>
      </c>
      <c r="AK81" s="56">
        <f t="shared" si="12"/>
        <v>458.02226566384564</v>
      </c>
      <c r="AL81" s="56">
        <f t="shared" si="12"/>
        <v>483.32014722680907</v>
      </c>
      <c r="AM81" s="56">
        <f t="shared" si="12"/>
        <v>508.70925767948904</v>
      </c>
      <c r="AN81" s="56">
        <f t="shared" si="12"/>
        <v>534.17273816273723</v>
      </c>
      <c r="AO81" s="56">
        <f t="shared" si="12"/>
        <v>559.69434566233815</v>
      </c>
      <c r="AP81" s="56">
        <f t="shared" si="12"/>
        <v>585.25843984910455</v>
      </c>
      <c r="AQ81" s="56">
        <f t="shared" si="12"/>
        <v>610.84996991809976</v>
      </c>
      <c r="AR81" s="56">
        <f t="shared" si="12"/>
        <v>636.4544614453373</v>
      </c>
      <c r="AS81" s="56">
        <f t="shared" si="12"/>
        <v>662.05800327903432</v>
      </c>
      <c r="AT81" s="56">
        <f t="shared" si="12"/>
        <v>687.64723448128211</v>
      </c>
      <c r="AU81" s="56">
        <f t="shared" si="12"/>
        <v>713.20933133484914</v>
      </c>
      <c r="AV81" s="56">
        <f t="shared" si="12"/>
        <v>738.73199442874113</v>
      </c>
      <c r="AW81" s="56">
        <f t="shared" si="12"/>
        <v>764.20343583510851</v>
      </c>
      <c r="AX81" s="56">
        <f t="shared" si="12"/>
        <v>770.93375355965679</v>
      </c>
      <c r="AY81" s="56">
        <f t="shared" si="12"/>
        <v>777.43517202210887</v>
      </c>
      <c r="AZ81" s="56">
        <f t="shared" si="12"/>
        <v>783.7110191384478</v>
      </c>
      <c r="BA81" s="56">
        <f t="shared" si="12"/>
        <v>789.76484848845519</v>
      </c>
      <c r="BB81" s="56">
        <f t="shared" si="12"/>
        <v>795.60040857933973</v>
      </c>
      <c r="BC81" s="56">
        <f t="shared" si="12"/>
        <v>801.22163256614806</v>
      </c>
      <c r="BD81" s="56">
        <f t="shared" si="12"/>
        <v>806.63256699003773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51435.76033629552</v>
      </c>
      <c r="G88" s="43">
        <f>'Option 1'!G88*0.8</f>
        <v>102871.76033629553</v>
      </c>
      <c r="H88" s="43">
        <f>'Option 1'!H88*0.8</f>
        <v>154307.76033629553</v>
      </c>
      <c r="I88" s="43">
        <f>'Option 1'!I88*0.8</f>
        <v>205742.629265444</v>
      </c>
      <c r="J88" s="43">
        <f>'Option 1'!J88*0.8</f>
        <v>258259.76033629553</v>
      </c>
      <c r="K88" s="43">
        <f>'Option 1'!K88*0.8</f>
        <v>310777.3603362955</v>
      </c>
      <c r="L88" s="43">
        <f>'Option 1'!L88*0.8</f>
        <v>363294.96033629554</v>
      </c>
      <c r="M88" s="43">
        <f>'Option 1'!M88*0.8</f>
        <v>415811.54806223867</v>
      </c>
      <c r="N88" s="43">
        <f>'Option 1'!N88*0.8</f>
        <v>468328.56033629552</v>
      </c>
      <c r="O88" s="43">
        <f>'Option 1'!O88*0.8</f>
        <v>520846.16033629555</v>
      </c>
      <c r="P88" s="43">
        <f>'Option 1'!P88*0.8</f>
        <v>573363.76033629559</v>
      </c>
      <c r="Q88" s="43">
        <f>'Option 1'!Q88*0.8</f>
        <v>625881.36033629556</v>
      </c>
      <c r="R88" s="43">
        <f>'Option 1'!R88*0.8</f>
        <v>678398.96033629554</v>
      </c>
      <c r="S88" s="43">
        <f>'Option 1'!S88*0.8</f>
        <v>730916.56033629552</v>
      </c>
      <c r="T88" s="43">
        <f>'Option 1'!T88*0.8</f>
        <v>783434.16033629561</v>
      </c>
      <c r="U88" s="43">
        <f>'Option 1'!U88*0.8</f>
        <v>835951.76033629559</v>
      </c>
      <c r="V88" s="43">
        <f>'Option 1'!V88*0.8</f>
        <v>888469.36033629556</v>
      </c>
      <c r="W88" s="43">
        <f>'Option 1'!W88*0.8</f>
        <v>940986.96033629554</v>
      </c>
      <c r="X88" s="43">
        <f>'Option 1'!X88*0.8</f>
        <v>993504.56033629552</v>
      </c>
      <c r="Y88" s="43">
        <f>'Option 1'!Y88*0.8</f>
        <v>1046022.1603362956</v>
      </c>
      <c r="Z88" s="43">
        <f>'Option 1'!Z88*0.8</f>
        <v>1098539.7603362955</v>
      </c>
      <c r="AA88" s="43">
        <f>'Option 1'!AA88*0.8</f>
        <v>1151057.3603362956</v>
      </c>
      <c r="AB88" s="43">
        <f>'Option 1'!AB88*0.8</f>
        <v>1203574.9603362957</v>
      </c>
      <c r="AC88" s="43">
        <f>'Option 1'!AC88*0.8</f>
        <v>1256092.5603362955</v>
      </c>
      <c r="AD88" s="43">
        <f>'Option 1'!AD88*0.8</f>
        <v>1308610.1603362956</v>
      </c>
      <c r="AE88" s="43">
        <f>'Option 1'!AE88*0.8</f>
        <v>1361127.7603362957</v>
      </c>
      <c r="AF88" s="43">
        <f>'Option 1'!AF88*0.8</f>
        <v>1413645.3603362956</v>
      </c>
      <c r="AG88" s="43">
        <f>'Option 1'!AG88*0.8</f>
        <v>1466162.9603362957</v>
      </c>
      <c r="AH88" s="43">
        <f>'Option 1'!AH88*0.8</f>
        <v>1518680.5603362955</v>
      </c>
      <c r="AI88" s="43">
        <f>'Option 1'!AI88*0.8</f>
        <v>1571198.1603362956</v>
      </c>
      <c r="AJ88" s="43">
        <f>'Option 1'!AJ88*0.8</f>
        <v>1623715.7603362957</v>
      </c>
      <c r="AK88" s="43">
        <f>'Option 1'!AK88*0.8</f>
        <v>1676233.3603362956</v>
      </c>
      <c r="AL88" s="43">
        <f>'Option 1'!AL88*0.8</f>
        <v>1728750.9603362957</v>
      </c>
      <c r="AM88" s="43">
        <f>'Option 1'!AM88*0.8</f>
        <v>1781268.5603362955</v>
      </c>
      <c r="AN88" s="43">
        <f>'Option 1'!AN88*0.8</f>
        <v>1833786.1603362956</v>
      </c>
      <c r="AO88" s="43">
        <f>'Option 1'!AO88*0.8</f>
        <v>1886303.7603362957</v>
      </c>
      <c r="AP88" s="43">
        <f>'Option 1'!AP88*0.8</f>
        <v>1938821.3603362956</v>
      </c>
      <c r="AQ88" s="43">
        <f>'Option 1'!AQ88*0.8</f>
        <v>1991338.9603362957</v>
      </c>
      <c r="AR88" s="43">
        <f>'Option 1'!AR88*0.8</f>
        <v>2043856.5603362955</v>
      </c>
      <c r="AS88" s="43">
        <f>'Option 1'!AS88*0.8</f>
        <v>2096374.1603362956</v>
      </c>
      <c r="AT88" s="43">
        <f>'Option 1'!AT88*0.8</f>
        <v>2148891.7603362957</v>
      </c>
      <c r="AU88" s="43">
        <f>'Option 1'!AU88*0.8</f>
        <v>2201409.3603362958</v>
      </c>
      <c r="AV88" s="43">
        <f>'Option 1'!AV88*0.8</f>
        <v>2253926.9603362954</v>
      </c>
      <c r="AW88" s="43">
        <f>'Option 1'!AW88*0.8</f>
        <v>2306444.5603362955</v>
      </c>
      <c r="AX88" s="43"/>
      <c r="AY88" s="43"/>
      <c r="AZ88" s="43"/>
      <c r="BA88" s="43"/>
      <c r="BB88" s="43"/>
      <c r="BC88" s="43"/>
      <c r="BD88" s="43"/>
    </row>
    <row r="89" spans="1:56" x14ac:dyDescent="0.3">
      <c r="A89" s="170"/>
      <c r="B89" s="4" t="s">
        <v>214</v>
      </c>
      <c r="D89" s="4" t="s">
        <v>88</v>
      </c>
      <c r="E89" s="43">
        <f>'Option 1'!E89*0.8</f>
        <v>0</v>
      </c>
      <c r="F89" s="43">
        <f>'Option 1'!F89*0.8</f>
        <v>1388292.6844399453</v>
      </c>
      <c r="G89" s="43">
        <f>'Option 1'!G89*0.8</f>
        <v>2776585.4844399453</v>
      </c>
      <c r="H89" s="43">
        <f>'Option 1'!H89*0.8</f>
        <v>4164878.2844399456</v>
      </c>
      <c r="I89" s="43">
        <f>'Option 1'!I89*0.8</f>
        <v>5553172.2652355917</v>
      </c>
      <c r="J89" s="43">
        <f>'Option 1'!J89*0.8</f>
        <v>6970658.2844399456</v>
      </c>
      <c r="K89" s="43">
        <f>'Option 1'!K89*0.8</f>
        <v>8388143.8844399452</v>
      </c>
      <c r="L89" s="43">
        <f>'Option 1'!L89*0.8</f>
        <v>9805629.4844399448</v>
      </c>
      <c r="M89" s="43">
        <f>'Option 1'!M89*0.8</f>
        <v>11223114.832245696</v>
      </c>
      <c r="N89" s="43">
        <f>'Option 1'!N89*0.8</f>
        <v>12640600.684439946</v>
      </c>
      <c r="O89" s="43">
        <f>'Option 1'!O89*0.8</f>
        <v>14058086.284439946</v>
      </c>
      <c r="P89" s="43">
        <f>'Option 1'!P89*0.8</f>
        <v>15475571.884439945</v>
      </c>
      <c r="Q89" s="43">
        <f>'Option 1'!Q89*0.8</f>
        <v>16893057.484439947</v>
      </c>
      <c r="R89" s="43">
        <f>'Option 1'!R89*0.8</f>
        <v>18310543.084439944</v>
      </c>
      <c r="S89" s="43">
        <f>'Option 1'!S89*0.8</f>
        <v>19728028.684439946</v>
      </c>
      <c r="T89" s="43">
        <f>'Option 1'!T89*0.8</f>
        <v>21145514.284439947</v>
      </c>
      <c r="U89" s="43">
        <f>'Option 1'!U89*0.8</f>
        <v>22562999.884439945</v>
      </c>
      <c r="V89" s="43">
        <f>'Option 1'!V89*0.8</f>
        <v>23980485.484439947</v>
      </c>
      <c r="W89" s="43">
        <f>'Option 1'!W89*0.8</f>
        <v>25397971.084439948</v>
      </c>
      <c r="X89" s="43">
        <f>'Option 1'!X89*0.8</f>
        <v>26815456.684439946</v>
      </c>
      <c r="Y89" s="43">
        <f>'Option 1'!Y89*0.8</f>
        <v>28232942.284439947</v>
      </c>
      <c r="Z89" s="43">
        <f>'Option 1'!Z89*0.8</f>
        <v>29650427.884439945</v>
      </c>
      <c r="AA89" s="43">
        <f>'Option 1'!AA89*0.8</f>
        <v>31067913.484439947</v>
      </c>
      <c r="AB89" s="43">
        <f>'Option 1'!AB89*0.8</f>
        <v>32485399.084439948</v>
      </c>
      <c r="AC89" s="43">
        <f>'Option 1'!AC89*0.8</f>
        <v>33902884.68443995</v>
      </c>
      <c r="AD89" s="43">
        <f>'Option 1'!AD89*0.8</f>
        <v>35320370.284439944</v>
      </c>
      <c r="AE89" s="43">
        <f>'Option 1'!AE89*0.8</f>
        <v>36737855.884439945</v>
      </c>
      <c r="AF89" s="43">
        <f>'Option 1'!AF89*0.8</f>
        <v>38155341.484439947</v>
      </c>
      <c r="AG89" s="43">
        <f>'Option 1'!AG89*0.8</f>
        <v>39572827.084439948</v>
      </c>
      <c r="AH89" s="43">
        <f>'Option 1'!AH89*0.8</f>
        <v>40990312.68443995</v>
      </c>
      <c r="AI89" s="43">
        <f>'Option 1'!AI89*0.8</f>
        <v>42407798.284439951</v>
      </c>
      <c r="AJ89" s="43">
        <f>'Option 1'!AJ89*0.8</f>
        <v>43825283.884439945</v>
      </c>
      <c r="AK89" s="43">
        <f>'Option 1'!AK89*0.8</f>
        <v>45242769.484439947</v>
      </c>
      <c r="AL89" s="43">
        <f>'Option 1'!AL89*0.8</f>
        <v>46660255.084439948</v>
      </c>
      <c r="AM89" s="43">
        <f>'Option 1'!AM89*0.8</f>
        <v>48077740.68443995</v>
      </c>
      <c r="AN89" s="43">
        <f>'Option 1'!AN89*0.8</f>
        <v>49495226.284439951</v>
      </c>
      <c r="AO89" s="43">
        <f>'Option 1'!AO89*0.8</f>
        <v>50912711.884439945</v>
      </c>
      <c r="AP89" s="43">
        <f>'Option 1'!AP89*0.8</f>
        <v>52330197.484439947</v>
      </c>
      <c r="AQ89" s="43">
        <f>'Option 1'!AQ89*0.8</f>
        <v>53747683.084439948</v>
      </c>
      <c r="AR89" s="43">
        <f>'Option 1'!AR89*0.8</f>
        <v>55165168.68443995</v>
      </c>
      <c r="AS89" s="43">
        <f>'Option 1'!AS89*0.8</f>
        <v>56582654.284439951</v>
      </c>
      <c r="AT89" s="43">
        <f>'Option 1'!AT89*0.8</f>
        <v>58000139.884439945</v>
      </c>
      <c r="AU89" s="43">
        <f>'Option 1'!AU89*0.8</f>
        <v>59417625.484439947</v>
      </c>
      <c r="AV89" s="43">
        <f>'Option 1'!AV89*0.8</f>
        <v>60835111.084439948</v>
      </c>
      <c r="AW89" s="43">
        <f>'Option 1'!AW89*0.8</f>
        <v>62252596.68443995</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5.5491354953583816E-2</v>
      </c>
      <c r="G91" s="43">
        <f>'Option 1'!G91*0.8</f>
        <v>0.11098271495358372</v>
      </c>
      <c r="H91" s="43">
        <f>'Option 1'!H91*0.8</f>
        <v>0.16647407495358379</v>
      </c>
      <c r="I91" s="43">
        <f>'Option 1'!I91*0.8</f>
        <v>0.22196546136956563</v>
      </c>
      <c r="J91" s="43">
        <f>'Option 1'!J91*0.8</f>
        <v>0.27862367495358387</v>
      </c>
      <c r="K91" s="43">
        <f>'Option 1'!K91*0.8</f>
        <v>0.33528191495358384</v>
      </c>
      <c r="L91" s="43">
        <f>'Option 1'!L91*0.8</f>
        <v>0.39194015495358381</v>
      </c>
      <c r="M91" s="43">
        <f>'Option 1'!M91*0.8</f>
        <v>0.44859834025358281</v>
      </c>
      <c r="N91" s="43">
        <f>'Option 1'!N91*0.8</f>
        <v>0.5052565549535839</v>
      </c>
      <c r="O91" s="43">
        <f>'Option 1'!O91*0.8</f>
        <v>0.56191479495358387</v>
      </c>
      <c r="P91" s="43">
        <f>'Option 1'!P91*0.8</f>
        <v>0.61857303495358384</v>
      </c>
      <c r="Q91" s="43">
        <f>'Option 1'!Q91*0.8</f>
        <v>0.67523127495358404</v>
      </c>
      <c r="R91" s="43">
        <f>'Option 1'!R91*0.8</f>
        <v>0.73188951495358379</v>
      </c>
      <c r="S91" s="43">
        <f>'Option 1'!S91*0.8</f>
        <v>0.78854775495358398</v>
      </c>
      <c r="T91" s="43">
        <f>'Option 1'!T91*0.8</f>
        <v>0.84520599495358373</v>
      </c>
      <c r="U91" s="43">
        <f>'Option 1'!U91*0.8</f>
        <v>0.90186423495358392</v>
      </c>
      <c r="V91" s="43">
        <f>'Option 1'!V91*0.8</f>
        <v>0.95852247495358367</v>
      </c>
      <c r="W91" s="43">
        <f>'Option 1'!W91*0.8</f>
        <v>1.0151807149535839</v>
      </c>
      <c r="X91" s="43">
        <f>'Option 1'!X91*0.8</f>
        <v>1.0718389549535841</v>
      </c>
      <c r="Y91" s="43">
        <f>'Option 1'!Y91*0.8</f>
        <v>1.1284971949535838</v>
      </c>
      <c r="Z91" s="43">
        <f>'Option 1'!Z91*0.8</f>
        <v>1.185155434953584</v>
      </c>
      <c r="AA91" s="43">
        <f>'Option 1'!AA91*0.8</f>
        <v>1.2418136749535837</v>
      </c>
      <c r="AB91" s="43">
        <f>'Option 1'!AB91*0.8</f>
        <v>1.2984719149535839</v>
      </c>
      <c r="AC91" s="43">
        <f>'Option 1'!AC91*0.8</f>
        <v>1.3551301549535841</v>
      </c>
      <c r="AD91" s="43">
        <f>'Option 1'!AD91*0.8</f>
        <v>1.4117883949535839</v>
      </c>
      <c r="AE91" s="43">
        <f>'Option 1'!AE91*0.8</f>
        <v>1.4684466349535841</v>
      </c>
      <c r="AF91" s="43">
        <f>'Option 1'!AF91*0.8</f>
        <v>1.5251048749535838</v>
      </c>
      <c r="AG91" s="43">
        <f>'Option 1'!AG91*0.8</f>
        <v>1.581763114953584</v>
      </c>
      <c r="AH91" s="43">
        <f>'Option 1'!AH91*0.8</f>
        <v>1.6384213549535838</v>
      </c>
      <c r="AI91" s="43">
        <f>'Option 1'!AI91*0.8</f>
        <v>1.695079594953584</v>
      </c>
      <c r="AJ91" s="43">
        <f>'Option 1'!AJ91*0.8</f>
        <v>1.7517378349535839</v>
      </c>
      <c r="AK91" s="43">
        <f>'Option 1'!AK91*0.8</f>
        <v>1.8083960749535839</v>
      </c>
      <c r="AL91" s="43">
        <f>'Option 1'!AL91*0.8</f>
        <v>1.8650543149535839</v>
      </c>
      <c r="AM91" s="43">
        <f>'Option 1'!AM91*0.8</f>
        <v>1.9217125549535838</v>
      </c>
      <c r="AN91" s="43">
        <f>'Option 1'!AN91*0.8</f>
        <v>1.9783707949535838</v>
      </c>
      <c r="AO91" s="43">
        <f>'Option 1'!AO91*0.8</f>
        <v>2.0350290349535842</v>
      </c>
      <c r="AP91" s="43">
        <f>'Option 1'!AP91*0.8</f>
        <v>2.0916872749535838</v>
      </c>
      <c r="AQ91" s="43">
        <f>'Option 1'!AQ91*0.8</f>
        <v>2.1483455149535842</v>
      </c>
      <c r="AR91" s="43">
        <f>'Option 1'!AR91*0.8</f>
        <v>2.2050037549535841</v>
      </c>
      <c r="AS91" s="43">
        <f>'Option 1'!AS91*0.8</f>
        <v>2.2616619949535837</v>
      </c>
      <c r="AT91" s="43">
        <f>'Option 1'!AT91*0.8</f>
        <v>2.3183202349535836</v>
      </c>
      <c r="AU91" s="43">
        <f>'Option 1'!AU91*0.8</f>
        <v>2.3749784749535841</v>
      </c>
      <c r="AV91" s="43">
        <f>'Option 1'!AV91*0.8</f>
        <v>2.431636714953584</v>
      </c>
      <c r="AW91" s="43">
        <f>'Option 1'!AW91*0.8</f>
        <v>2.4882949549535844</v>
      </c>
      <c r="AX91" s="35"/>
      <c r="AY91" s="35"/>
      <c r="AZ91" s="35"/>
      <c r="BA91" s="35"/>
      <c r="BB91" s="35"/>
      <c r="BC91" s="35"/>
      <c r="BD91" s="35"/>
    </row>
    <row r="92" spans="1:56" ht="16.5" x14ac:dyDescent="0.3">
      <c r="A92" s="170"/>
      <c r="B92" s="4" t="s">
        <v>333</v>
      </c>
      <c r="D92" s="4" t="s">
        <v>42</v>
      </c>
      <c r="E92" s="43">
        <f>'Option 1'!E92*0.8</f>
        <v>0</v>
      </c>
      <c r="F92" s="43">
        <f>'Option 1'!F92*0.8</f>
        <v>0.35801539695612949</v>
      </c>
      <c r="G92" s="43">
        <f>'Option 1'!G92*0.8</f>
        <v>0.71603075695612839</v>
      </c>
      <c r="H92" s="43">
        <f>'Option 1'!H92*0.8</f>
        <v>1.0740461169561286</v>
      </c>
      <c r="I92" s="43">
        <f>'Option 1'!I92*0.8</f>
        <v>1.4320614391272528</v>
      </c>
      <c r="J92" s="43">
        <f>'Option 1'!J92*0.8</f>
        <v>1.797604996956129</v>
      </c>
      <c r="K92" s="43">
        <f>'Option 1'!K92*0.8</f>
        <v>2.1631485969561282</v>
      </c>
      <c r="L92" s="43">
        <f>'Option 1'!L92*0.8</f>
        <v>2.5286921969561291</v>
      </c>
      <c r="M92" s="43">
        <f>'Option 1'!M92*0.8</f>
        <v>2.8942358003348687</v>
      </c>
      <c r="N92" s="43">
        <f>'Option 1'!N92*0.8</f>
        <v>3.2597793969561297</v>
      </c>
      <c r="O92" s="43">
        <f>'Option 1'!O92*0.8</f>
        <v>3.6253229969561289</v>
      </c>
      <c r="P92" s="43">
        <f>'Option 1'!P92*0.8</f>
        <v>3.9908665969561286</v>
      </c>
      <c r="Q92" s="43">
        <f>'Option 1'!Q92*0.8</f>
        <v>4.3564101969561291</v>
      </c>
      <c r="R92" s="43">
        <f>'Option 1'!R92*0.8</f>
        <v>4.7219537969561287</v>
      </c>
      <c r="S92" s="43">
        <f>'Option 1'!S92*0.8</f>
        <v>5.0874973969561301</v>
      </c>
      <c r="T92" s="43">
        <f>'Option 1'!T92*0.8</f>
        <v>5.4530409969561298</v>
      </c>
      <c r="U92" s="43">
        <f>'Option 1'!U92*0.8</f>
        <v>5.8185845969561285</v>
      </c>
      <c r="V92" s="43">
        <f>'Option 1'!V92*0.8</f>
        <v>6.1841281969561299</v>
      </c>
      <c r="W92" s="43">
        <f>'Option 1'!W92*0.8</f>
        <v>6.5496717969561304</v>
      </c>
      <c r="X92" s="43">
        <f>'Option 1'!X92*0.8</f>
        <v>6.9152153969561283</v>
      </c>
      <c r="Y92" s="43">
        <f>'Option 1'!Y92*0.8</f>
        <v>7.2807589969561297</v>
      </c>
      <c r="Z92" s="43">
        <f>'Option 1'!Z92*0.8</f>
        <v>7.6463025969561302</v>
      </c>
      <c r="AA92" s="43">
        <f>'Option 1'!AA92*0.8</f>
        <v>8.0118461969561281</v>
      </c>
      <c r="AB92" s="43">
        <f>'Option 1'!AB92*0.8</f>
        <v>8.3773897969561286</v>
      </c>
      <c r="AC92" s="43">
        <f>'Option 1'!AC92*0.8</f>
        <v>8.7429333969561309</v>
      </c>
      <c r="AD92" s="43">
        <f>'Option 1'!AD92*0.8</f>
        <v>9.1084769969561279</v>
      </c>
      <c r="AE92" s="43">
        <f>'Option 1'!AE92*0.8</f>
        <v>9.4740205969561284</v>
      </c>
      <c r="AF92" s="43">
        <f>'Option 1'!AF92*0.8</f>
        <v>9.8395641969561307</v>
      </c>
      <c r="AG92" s="43">
        <f>'Option 1'!AG92*0.8</f>
        <v>10.205107796956128</v>
      </c>
      <c r="AH92" s="43">
        <f>'Option 1'!AH92*0.8</f>
        <v>10.57065139695613</v>
      </c>
      <c r="AI92" s="43">
        <f>'Option 1'!AI92*0.8</f>
        <v>10.936194996956131</v>
      </c>
      <c r="AJ92" s="43">
        <f>'Option 1'!AJ92*0.8</f>
        <v>11.301738596956131</v>
      </c>
      <c r="AK92" s="43">
        <f>'Option 1'!AK92*0.8</f>
        <v>11.66728219695613</v>
      </c>
      <c r="AL92" s="43">
        <f>'Option 1'!AL92*0.8</f>
        <v>12.03282579695613</v>
      </c>
      <c r="AM92" s="43">
        <f>'Option 1'!AM92*0.8</f>
        <v>12.398369396956131</v>
      </c>
      <c r="AN92" s="43">
        <f>'Option 1'!AN92*0.8</f>
        <v>12.76391299695613</v>
      </c>
      <c r="AO92" s="43">
        <f>'Option 1'!AO92*0.8</f>
        <v>13.12945659695613</v>
      </c>
      <c r="AP92" s="43">
        <f>'Option 1'!AP92*0.8</f>
        <v>13.495000196956131</v>
      </c>
      <c r="AQ92" s="43">
        <f>'Option 1'!AQ92*0.8</f>
        <v>13.860543796956129</v>
      </c>
      <c r="AR92" s="43">
        <f>'Option 1'!AR92*0.8</f>
        <v>14.22608739695613</v>
      </c>
      <c r="AS92" s="43">
        <f>'Option 1'!AS92*0.8</f>
        <v>14.59163099695613</v>
      </c>
      <c r="AT92" s="43">
        <f>'Option 1'!AT92*0.8</f>
        <v>14.957174596956129</v>
      </c>
      <c r="AU92" s="43">
        <f>'Option 1'!AU92*0.8</f>
        <v>15.32271819695613</v>
      </c>
      <c r="AV92" s="43">
        <f>'Option 1'!AV92*0.8</f>
        <v>15.68826179695613</v>
      </c>
      <c r="AW92" s="43">
        <f>'Option 1'!AW92*0.8</f>
        <v>16.053805396956129</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election activeCell="D14" sqref="D14:F14"/>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45"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6.6/11kV Poles delivers a cost effective reduction in the risk of condition based failure.  This CBA specifically relates to East Midlands.</v>
      </c>
      <c r="C2" s="146"/>
      <c r="D2" s="146"/>
      <c r="E2" s="146"/>
      <c r="F2" s="147"/>
      <c r="G2" s="25" t="s">
        <v>405</v>
      </c>
      <c r="Z2" s="26" t="s">
        <v>80</v>
      </c>
      <c r="AJ2" s="22" t="s">
        <v>400</v>
      </c>
    </row>
    <row r="3" spans="2:36" ht="24.75" customHeight="1" x14ac:dyDescent="0.3">
      <c r="B3" s="148"/>
      <c r="C3" s="149"/>
      <c r="D3" s="149"/>
      <c r="E3" s="149"/>
      <c r="F3" s="150"/>
      <c r="G3" s="18" t="s">
        <v>404</v>
      </c>
      <c r="AJ3" s="22" t="s">
        <v>401</v>
      </c>
    </row>
    <row r="4" spans="2:36" ht="18" customHeight="1" x14ac:dyDescent="0.3">
      <c r="B4" s="25" t="s">
        <v>79</v>
      </c>
      <c r="C4" s="27"/>
      <c r="D4" s="27"/>
      <c r="E4" s="27"/>
      <c r="F4" s="27"/>
      <c r="AJ4" s="22" t="s">
        <v>342</v>
      </c>
    </row>
    <row r="5" spans="2:36" ht="96" customHeight="1" x14ac:dyDescent="0.3">
      <c r="B5" s="142" t="s">
        <v>403</v>
      </c>
      <c r="C5" s="143"/>
      <c r="D5" s="143"/>
      <c r="E5" s="143"/>
      <c r="F5" s="144"/>
      <c r="AJ5" s="22" t="s">
        <v>367</v>
      </c>
    </row>
    <row r="6" spans="2:36" ht="13.5" customHeight="1" x14ac:dyDescent="0.3">
      <c r="B6" s="27"/>
      <c r="C6" s="27"/>
      <c r="D6" s="27"/>
      <c r="E6" s="27"/>
      <c r="F6" s="27"/>
      <c r="AJ6" s="22" t="s">
        <v>368</v>
      </c>
    </row>
    <row r="7" spans="2:36" x14ac:dyDescent="0.3">
      <c r="B7" s="25" t="s">
        <v>50</v>
      </c>
      <c r="AJ7" s="22" t="s">
        <v>369</v>
      </c>
    </row>
    <row r="8" spans="2:36" x14ac:dyDescent="0.3">
      <c r="B8" s="153" t="s">
        <v>27</v>
      </c>
      <c r="C8" s="154"/>
      <c r="D8" s="151" t="s">
        <v>30</v>
      </c>
      <c r="E8" s="151"/>
      <c r="F8" s="151"/>
      <c r="AJ8" s="22" t="s">
        <v>370</v>
      </c>
    </row>
    <row r="9" spans="2:36" ht="22.5" customHeight="1" x14ac:dyDescent="0.3">
      <c r="B9" s="155" t="s">
        <v>303</v>
      </c>
      <c r="C9" s="156"/>
      <c r="D9" s="152" t="str">
        <f>'Baseline scenario'!$C$1</f>
        <v>No intervention</v>
      </c>
      <c r="E9" s="152"/>
      <c r="F9" s="152"/>
      <c r="AJ9" s="22" t="s">
        <v>371</v>
      </c>
    </row>
    <row r="10" spans="2:36" ht="22.5" customHeight="1" x14ac:dyDescent="0.3">
      <c r="B10" s="140" t="s">
        <v>226</v>
      </c>
      <c r="C10" s="141"/>
      <c r="D10" s="142" t="str">
        <f>'Option 1'!$C$1</f>
        <v>Asset Replacement Programme</v>
      </c>
      <c r="E10" s="143"/>
      <c r="F10" s="144"/>
      <c r="AJ10" s="22" t="s">
        <v>372</v>
      </c>
    </row>
    <row r="11" spans="2:36" ht="22.5" customHeight="1" x14ac:dyDescent="0.3">
      <c r="B11" s="140" t="s">
        <v>346</v>
      </c>
      <c r="C11" s="141"/>
      <c r="D11" s="142" t="str">
        <f>'Option 1(i)'!$C$1</f>
        <v>Sensitivity Analysis of Option 1 - Asset Replacement Programme Delivered With 10% Increased Costs</v>
      </c>
      <c r="E11" s="143"/>
      <c r="F11" s="144"/>
      <c r="AJ11" s="22" t="s">
        <v>373</v>
      </c>
    </row>
    <row r="12" spans="2:36" ht="22.5" customHeight="1" x14ac:dyDescent="0.3">
      <c r="B12" s="140" t="s">
        <v>347</v>
      </c>
      <c r="C12" s="141"/>
      <c r="D12" s="142" t="str">
        <f>'Option 1(ii)'!$C$1</f>
        <v>Sensitivity Analysis of Option 1 - Asset Replacement Programme Achieving 20% Lower Benefits</v>
      </c>
      <c r="E12" s="143"/>
      <c r="F12" s="144"/>
      <c r="AJ12" s="22" t="s">
        <v>374</v>
      </c>
    </row>
    <row r="13" spans="2:36" ht="22.5" customHeight="1" x14ac:dyDescent="0.3">
      <c r="B13" s="140"/>
      <c r="C13" s="141"/>
      <c r="D13" s="142"/>
      <c r="E13" s="143"/>
      <c r="F13" s="144"/>
      <c r="AJ13" s="22" t="s">
        <v>375</v>
      </c>
    </row>
    <row r="14" spans="2:36" ht="22.5" customHeight="1" x14ac:dyDescent="0.3">
      <c r="B14" s="140"/>
      <c r="C14" s="141"/>
      <c r="D14" s="142"/>
      <c r="E14" s="143"/>
      <c r="F14" s="144"/>
      <c r="AJ14" s="22" t="s">
        <v>376</v>
      </c>
    </row>
    <row r="15" spans="2:36" ht="22.5" customHeight="1" x14ac:dyDescent="0.3">
      <c r="B15" s="140"/>
      <c r="C15" s="141"/>
      <c r="D15" s="142"/>
      <c r="E15" s="143"/>
      <c r="F15" s="144"/>
      <c r="AJ15" s="22" t="s">
        <v>377</v>
      </c>
    </row>
    <row r="16" spans="2:36" ht="22.5" customHeight="1" x14ac:dyDescent="0.3">
      <c r="B16" s="140"/>
      <c r="C16" s="141"/>
      <c r="D16" s="142"/>
      <c r="E16" s="143"/>
      <c r="F16" s="144"/>
      <c r="AJ16" s="22" t="s">
        <v>378</v>
      </c>
    </row>
    <row r="17" spans="2:36" ht="22.5" customHeight="1" x14ac:dyDescent="0.3">
      <c r="B17" s="140"/>
      <c r="C17" s="141"/>
      <c r="D17" s="142"/>
      <c r="E17" s="143"/>
      <c r="F17" s="144"/>
      <c r="AJ17" s="22" t="s">
        <v>379</v>
      </c>
    </row>
    <row r="18" spans="2:36" ht="22.5" customHeight="1" x14ac:dyDescent="0.3">
      <c r="B18" s="140"/>
      <c r="C18" s="141"/>
      <c r="D18" s="142"/>
      <c r="E18" s="143"/>
      <c r="F18" s="144"/>
      <c r="AJ18" s="22" t="s">
        <v>380</v>
      </c>
    </row>
    <row r="19" spans="2:36" ht="22.5" customHeight="1" x14ac:dyDescent="0.3">
      <c r="B19" s="140"/>
      <c r="C19" s="141"/>
      <c r="D19" s="142"/>
      <c r="E19" s="143"/>
      <c r="F19" s="144"/>
      <c r="AJ19" s="22" t="s">
        <v>381</v>
      </c>
    </row>
    <row r="20" spans="2:36" ht="22.5" customHeight="1" x14ac:dyDescent="0.3">
      <c r="B20" s="140"/>
      <c r="C20" s="141"/>
      <c r="D20" s="142"/>
      <c r="E20" s="143"/>
      <c r="F20" s="144"/>
      <c r="AJ20" s="22" t="s">
        <v>382</v>
      </c>
    </row>
    <row r="21" spans="2:36" ht="22.5" customHeight="1" x14ac:dyDescent="0.3">
      <c r="B21" s="140"/>
      <c r="C21" s="141"/>
      <c r="D21" s="142"/>
      <c r="E21" s="143"/>
      <c r="F21" s="144"/>
      <c r="AJ21" s="22" t="s">
        <v>383</v>
      </c>
    </row>
    <row r="22" spans="2:36" ht="22.5" customHeight="1" x14ac:dyDescent="0.3">
      <c r="B22" s="140"/>
      <c r="C22" s="141"/>
      <c r="D22" s="142"/>
      <c r="E22" s="143"/>
      <c r="F22" s="144"/>
      <c r="AJ22" s="22" t="s">
        <v>384</v>
      </c>
    </row>
    <row r="23" spans="2:36" ht="22.5" customHeight="1" x14ac:dyDescent="0.3">
      <c r="B23" s="140"/>
      <c r="C23" s="141"/>
      <c r="D23" s="142"/>
      <c r="E23" s="143"/>
      <c r="F23" s="144"/>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58" t="s">
        <v>48</v>
      </c>
      <c r="C26" s="160" t="s">
        <v>27</v>
      </c>
      <c r="D26" s="160" t="s">
        <v>28</v>
      </c>
      <c r="E26" s="160" t="s">
        <v>30</v>
      </c>
      <c r="F26" s="158" t="s">
        <v>31</v>
      </c>
      <c r="G26" s="157" t="s">
        <v>101</v>
      </c>
      <c r="H26" s="157"/>
      <c r="I26" s="157"/>
      <c r="J26" s="157"/>
      <c r="K26" s="157"/>
      <c r="AJ26" s="22" t="s">
        <v>388</v>
      </c>
    </row>
    <row r="27" spans="2:36" x14ac:dyDescent="0.3">
      <c r="B27" s="159"/>
      <c r="C27" s="161"/>
      <c r="D27" s="161"/>
      <c r="E27" s="161"/>
      <c r="F27" s="159"/>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406</v>
      </c>
      <c r="F28" s="30"/>
      <c r="G28" s="65"/>
      <c r="H28" s="65"/>
      <c r="I28" s="65"/>
      <c r="J28" s="65"/>
      <c r="K28" s="30"/>
      <c r="AJ28" s="22" t="s">
        <v>390</v>
      </c>
    </row>
    <row r="29" spans="2:36" ht="105" x14ac:dyDescent="0.3">
      <c r="B29" s="30">
        <v>1</v>
      </c>
      <c r="C29" s="31" t="str">
        <f>D10</f>
        <v>Asset Replacement Programme</v>
      </c>
      <c r="D29" s="30" t="s">
        <v>29</v>
      </c>
      <c r="E29" s="31" t="s">
        <v>407</v>
      </c>
      <c r="F29" s="30" t="s">
        <v>160</v>
      </c>
      <c r="G29" s="65">
        <f>'Option 1'!$C$4</f>
        <v>146.41543432189604</v>
      </c>
      <c r="H29" s="65">
        <f>'Option 1'!$C$5</f>
        <v>316.33597769095491</v>
      </c>
      <c r="I29" s="65">
        <f>'Option 1'!$C$6</f>
        <v>521.23180594495705</v>
      </c>
      <c r="J29" s="65">
        <f>'Option 1'!$C$7</f>
        <v>909.00591691232705</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143.54642986441681</v>
      </c>
      <c r="H30" s="65">
        <f>'Option 1(i)'!$C$5</f>
        <v>312.65601071550975</v>
      </c>
      <c r="I30" s="65">
        <f>'Option 1(i)'!$C$6</f>
        <v>517.01607917180138</v>
      </c>
      <c r="J30" s="65">
        <f>'Option 1(i)'!$C$7</f>
        <v>904.25182028743984</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116.88126385564428</v>
      </c>
      <c r="H31" s="65">
        <f>'Option 1(ii)'!$C$5</f>
        <v>259.03153005598546</v>
      </c>
      <c r="I31" s="65">
        <f>'Option 1(ii)'!$C$6</f>
        <v>432.83310083401494</v>
      </c>
      <c r="J31" s="65">
        <f>'Option 1(ii)'!$C$7</f>
        <v>764.20343583510851</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E22" activePane="bottomRight" state="frozen"/>
      <selection activeCell="E44" sqref="E44"/>
      <selection pane="topRight" activeCell="E44" sqref="E44"/>
      <selection pane="bottomLeft" activeCell="E44" sqref="E44"/>
      <selection pane="bottomRight" activeCell="E34" sqref="E34:AW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East Midlands - 6.6/11kV Poles</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1" t="s">
        <v>11</v>
      </c>
      <c r="B7" s="61" t="s">
        <v>199</v>
      </c>
      <c r="C7" s="60"/>
      <c r="D7" s="61" t="s">
        <v>40</v>
      </c>
      <c r="E7" s="62">
        <v>-13.337600348951566</v>
      </c>
      <c r="F7" s="62">
        <v>-14.066094991417714</v>
      </c>
      <c r="G7" s="62">
        <v>-14.794589633883859</v>
      </c>
      <c r="H7" s="62">
        <v>-15.523084276350007</v>
      </c>
      <c r="I7" s="62">
        <v>-16.251578918816151</v>
      </c>
      <c r="J7" s="62">
        <v>-16.995392109638654</v>
      </c>
      <c r="K7" s="62">
        <v>-17.739205300461155</v>
      </c>
      <c r="L7" s="62">
        <v>-18.483018491283655</v>
      </c>
      <c r="M7" s="62">
        <v>-19.226831682106159</v>
      </c>
      <c r="N7" s="62">
        <v>-19.970644872928659</v>
      </c>
      <c r="O7" s="62">
        <v>-20.71445806375116</v>
      </c>
      <c r="P7" s="62">
        <v>-21.458271254573663</v>
      </c>
      <c r="Q7" s="62">
        <v>-22.202084445396164</v>
      </c>
      <c r="R7" s="62">
        <v>-22.945897636218664</v>
      </c>
      <c r="S7" s="62">
        <v>-23.689710827041164</v>
      </c>
      <c r="T7" s="62">
        <v>-24.433524017863665</v>
      </c>
      <c r="U7" s="62">
        <v>-25.177337208686165</v>
      </c>
      <c r="V7" s="62">
        <v>-25.921150399508665</v>
      </c>
      <c r="W7" s="62">
        <v>-26.664963590331165</v>
      </c>
      <c r="X7" s="62">
        <v>-27.408776781153669</v>
      </c>
      <c r="Y7" s="62">
        <v>-28.15258997197617</v>
      </c>
      <c r="Z7" s="62">
        <v>-28.89640316279867</v>
      </c>
      <c r="AA7" s="62">
        <v>-29.64021635362117</v>
      </c>
      <c r="AB7" s="62">
        <v>-30.384029544443671</v>
      </c>
      <c r="AC7" s="62">
        <v>-31.127842735266171</v>
      </c>
      <c r="AD7" s="62">
        <v>-31.871655926088671</v>
      </c>
      <c r="AE7" s="62">
        <v>-32.615469116911171</v>
      </c>
      <c r="AF7" s="62">
        <v>-33.359282307733672</v>
      </c>
      <c r="AG7" s="62">
        <v>-34.103095498556172</v>
      </c>
      <c r="AH7" s="62">
        <v>-34.846908689378679</v>
      </c>
      <c r="AI7" s="62">
        <v>-35.59072188020118</v>
      </c>
      <c r="AJ7" s="62">
        <v>-36.334535071023687</v>
      </c>
      <c r="AK7" s="62">
        <v>-37.078348261846195</v>
      </c>
      <c r="AL7" s="62">
        <v>-37.822161452668695</v>
      </c>
      <c r="AM7" s="62">
        <v>-38.565974643491202</v>
      </c>
      <c r="AN7" s="62">
        <v>-39.309787834313703</v>
      </c>
      <c r="AO7" s="62">
        <v>-40.05360102513621</v>
      </c>
      <c r="AP7" s="62">
        <v>-40.797414215958717</v>
      </c>
      <c r="AQ7" s="62">
        <v>-41.541227406781218</v>
      </c>
      <c r="AR7" s="62">
        <v>-42.285040597603725</v>
      </c>
      <c r="AS7" s="62">
        <v>-43.028853788426225</v>
      </c>
      <c r="AT7" s="62">
        <v>-43.772666979248733</v>
      </c>
      <c r="AU7" s="62">
        <v>-44.51648017007124</v>
      </c>
      <c r="AV7" s="62">
        <v>-45.260293360893741</v>
      </c>
      <c r="AW7" s="62">
        <v>-46.004106551716248</v>
      </c>
      <c r="AX7" s="61"/>
      <c r="AY7" s="61"/>
      <c r="AZ7" s="61"/>
      <c r="BA7" s="61"/>
      <c r="BB7" s="61"/>
      <c r="BC7" s="61"/>
      <c r="BD7" s="61"/>
      <c r="BP7" s="22" t="s">
        <v>369</v>
      </c>
    </row>
    <row r="8" spans="1:68"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3"/>
      <c r="B12" s="124" t="s">
        <v>196</v>
      </c>
      <c r="C12" s="58"/>
      <c r="D12" s="125" t="s">
        <v>40</v>
      </c>
      <c r="E12" s="59">
        <f>SUM(E7:E11)</f>
        <v>-13.337600348951566</v>
      </c>
      <c r="F12" s="59">
        <f t="shared" ref="F12:AW12" si="0">SUM(F7:F11)</f>
        <v>-14.066094991417714</v>
      </c>
      <c r="G12" s="59">
        <f t="shared" si="0"/>
        <v>-14.794589633883859</v>
      </c>
      <c r="H12" s="59">
        <f t="shared" si="0"/>
        <v>-15.523084276350007</v>
      </c>
      <c r="I12" s="59">
        <f t="shared" si="0"/>
        <v>-16.251578918816151</v>
      </c>
      <c r="J12" s="59">
        <f t="shared" si="0"/>
        <v>-16.995392109638654</v>
      </c>
      <c r="K12" s="59">
        <f t="shared" si="0"/>
        <v>-17.739205300461155</v>
      </c>
      <c r="L12" s="59">
        <f t="shared" si="0"/>
        <v>-18.483018491283655</v>
      </c>
      <c r="M12" s="59">
        <f t="shared" si="0"/>
        <v>-19.226831682106159</v>
      </c>
      <c r="N12" s="59">
        <f t="shared" si="0"/>
        <v>-19.970644872928659</v>
      </c>
      <c r="O12" s="59">
        <f t="shared" si="0"/>
        <v>-20.71445806375116</v>
      </c>
      <c r="P12" s="59">
        <f t="shared" si="0"/>
        <v>-21.458271254573663</v>
      </c>
      <c r="Q12" s="59">
        <f t="shared" si="0"/>
        <v>-22.202084445396164</v>
      </c>
      <c r="R12" s="59">
        <f t="shared" si="0"/>
        <v>-22.945897636218664</v>
      </c>
      <c r="S12" s="59">
        <f t="shared" si="0"/>
        <v>-23.689710827041164</v>
      </c>
      <c r="T12" s="59">
        <f t="shared" si="0"/>
        <v>-24.433524017863665</v>
      </c>
      <c r="U12" s="59">
        <f t="shared" si="0"/>
        <v>-25.177337208686165</v>
      </c>
      <c r="V12" s="59">
        <f t="shared" si="0"/>
        <v>-25.921150399508665</v>
      </c>
      <c r="W12" s="59">
        <f t="shared" si="0"/>
        <v>-26.664963590331165</v>
      </c>
      <c r="X12" s="59">
        <f t="shared" si="0"/>
        <v>-27.408776781153669</v>
      </c>
      <c r="Y12" s="59">
        <f t="shared" si="0"/>
        <v>-28.15258997197617</v>
      </c>
      <c r="Z12" s="59">
        <f t="shared" si="0"/>
        <v>-28.89640316279867</v>
      </c>
      <c r="AA12" s="59">
        <f t="shared" si="0"/>
        <v>-29.64021635362117</v>
      </c>
      <c r="AB12" s="59">
        <f t="shared" si="0"/>
        <v>-30.384029544443671</v>
      </c>
      <c r="AC12" s="59">
        <f t="shared" si="0"/>
        <v>-31.127842735266171</v>
      </c>
      <c r="AD12" s="59">
        <f t="shared" si="0"/>
        <v>-31.871655926088671</v>
      </c>
      <c r="AE12" s="59">
        <f t="shared" si="0"/>
        <v>-32.615469116911171</v>
      </c>
      <c r="AF12" s="59">
        <f t="shared" si="0"/>
        <v>-33.359282307733672</v>
      </c>
      <c r="AG12" s="59">
        <f t="shared" si="0"/>
        <v>-34.103095498556172</v>
      </c>
      <c r="AH12" s="59">
        <f t="shared" si="0"/>
        <v>-34.846908689378679</v>
      </c>
      <c r="AI12" s="59">
        <f t="shared" si="0"/>
        <v>-35.59072188020118</v>
      </c>
      <c r="AJ12" s="59">
        <f t="shared" si="0"/>
        <v>-36.334535071023687</v>
      </c>
      <c r="AK12" s="59">
        <f t="shared" si="0"/>
        <v>-37.078348261846195</v>
      </c>
      <c r="AL12" s="59">
        <f t="shared" si="0"/>
        <v>-37.822161452668695</v>
      </c>
      <c r="AM12" s="59">
        <f t="shared" si="0"/>
        <v>-38.565974643491202</v>
      </c>
      <c r="AN12" s="59">
        <f t="shared" si="0"/>
        <v>-39.309787834313703</v>
      </c>
      <c r="AO12" s="59">
        <f t="shared" si="0"/>
        <v>-40.05360102513621</v>
      </c>
      <c r="AP12" s="59">
        <f t="shared" si="0"/>
        <v>-40.797414215958717</v>
      </c>
      <c r="AQ12" s="59">
        <f t="shared" si="0"/>
        <v>-41.541227406781218</v>
      </c>
      <c r="AR12" s="59">
        <f t="shared" si="0"/>
        <v>-42.285040597603725</v>
      </c>
      <c r="AS12" s="59">
        <f t="shared" si="0"/>
        <v>-43.028853788426225</v>
      </c>
      <c r="AT12" s="59">
        <f t="shared" si="0"/>
        <v>-43.772666979248733</v>
      </c>
      <c r="AU12" s="59">
        <f t="shared" si="0"/>
        <v>-44.51648017007124</v>
      </c>
      <c r="AV12" s="59">
        <f t="shared" si="0"/>
        <v>-45.260293360893741</v>
      </c>
      <c r="AW12" s="59">
        <f t="shared" si="0"/>
        <v>-46.004106551716248</v>
      </c>
      <c r="AX12" s="61"/>
      <c r="AY12" s="61"/>
      <c r="AZ12" s="61"/>
      <c r="BA12" s="61"/>
      <c r="BB12" s="61"/>
      <c r="BC12" s="61"/>
      <c r="BD12" s="61"/>
      <c r="BP12" s="22" t="s">
        <v>374</v>
      </c>
    </row>
    <row r="13" spans="1:68"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68"/>
      <c r="B15" s="9" t="s">
        <v>297</v>
      </c>
      <c r="C15" s="11"/>
      <c r="D15" s="11" t="s">
        <v>40</v>
      </c>
      <c r="E15" s="81">
        <f>'Fixed data'!$G$7*E$31/1000000</f>
        <v>-18.179082636713847</v>
      </c>
      <c r="F15" s="81">
        <f>'Fixed data'!$G$7*F$31/1000000</f>
        <v>-19.172019182185853</v>
      </c>
      <c r="G15" s="81">
        <f>'Fixed data'!$G$7*G$31/1000000</f>
        <v>-20.164960354222114</v>
      </c>
      <c r="H15" s="81">
        <f>'Fixed data'!$G$7*H$31/1000000</f>
        <v>-21.157901526258382</v>
      </c>
      <c r="I15" s="81">
        <f>'Fixed data'!$G$7*I$31/1000000</f>
        <v>-22.150820863649322</v>
      </c>
      <c r="J15" s="81">
        <f>'Fixed data'!$G$7*J$31/1000000</f>
        <v>-23.16463262345712</v>
      </c>
      <c r="K15" s="81">
        <f>'Fixed data'!$G$7*K$31/1000000</f>
        <v>-24.178453435661254</v>
      </c>
      <c r="L15" s="81">
        <f>'Fixed data'!$G$7*L$31/1000000</f>
        <v>-25.192274247865388</v>
      </c>
      <c r="M15" s="81">
        <f>'Fixed data'!$G$7*M$31/1000000</f>
        <v>-26.206075518725161</v>
      </c>
      <c r="N15" s="81">
        <f>'Fixed data'!$G$7*N$31/1000000</f>
        <v>-27.219884985231989</v>
      </c>
      <c r="O15" s="81">
        <f>'Fixed data'!$G$7*O$31/1000000</f>
        <v>-28.233705797436123</v>
      </c>
      <c r="P15" s="81">
        <f>'Fixed data'!$G$7*P$31/1000000</f>
        <v>-29.247526609640257</v>
      </c>
      <c r="Q15" s="81">
        <f>'Fixed data'!$G$7*Q$31/1000000</f>
        <v>-30.261347421844388</v>
      </c>
      <c r="R15" s="81">
        <f>'Fixed data'!$G$7*R$31/1000000</f>
        <v>-31.275168234048525</v>
      </c>
      <c r="S15" s="81">
        <f>'Fixed data'!$G$7*S$31/1000000</f>
        <v>-32.288989046252659</v>
      </c>
      <c r="T15" s="81">
        <f>'Fixed data'!$G$7*T$31/1000000</f>
        <v>-33.302809858456797</v>
      </c>
      <c r="U15" s="81">
        <f>'Fixed data'!$G$7*U$31/1000000</f>
        <v>-34.316630670660928</v>
      </c>
      <c r="V15" s="81">
        <f>'Fixed data'!$G$7*V$31/1000000</f>
        <v>-35.330451482865065</v>
      </c>
      <c r="W15" s="81">
        <f>'Fixed data'!$G$7*W$31/1000000</f>
        <v>-36.344272295069196</v>
      </c>
      <c r="X15" s="81">
        <f>'Fixed data'!$G$7*X$31/1000000</f>
        <v>-37.358093107273334</v>
      </c>
      <c r="Y15" s="81">
        <f>'Fixed data'!$G$7*Y$31/1000000</f>
        <v>-38.371913919477471</v>
      </c>
      <c r="Z15" s="81">
        <f>'Fixed data'!$G$7*Z$31/1000000</f>
        <v>-39.385734731681602</v>
      </c>
      <c r="AA15" s="81">
        <f>'Fixed data'!$G$7*AA$31/1000000</f>
        <v>-40.399555543885739</v>
      </c>
      <c r="AB15" s="81">
        <f>'Fixed data'!$G$7*AB$31/1000000</f>
        <v>-41.413376356089877</v>
      </c>
      <c r="AC15" s="81">
        <f>'Fixed data'!$G$7*AC$31/1000000</f>
        <v>-42.427197168294008</v>
      </c>
      <c r="AD15" s="81">
        <f>'Fixed data'!$G$7*AD$31/1000000</f>
        <v>-43.441017980498145</v>
      </c>
      <c r="AE15" s="81">
        <f>'Fixed data'!$G$7*AE$31/1000000</f>
        <v>-44.454838792702276</v>
      </c>
      <c r="AF15" s="81">
        <f>'Fixed data'!$G$7*AF$31/1000000</f>
        <v>-45.468659604906406</v>
      </c>
      <c r="AG15" s="81">
        <f>'Fixed data'!$G$7*AG$31/1000000</f>
        <v>-46.482480417110544</v>
      </c>
      <c r="AH15" s="81">
        <f>'Fixed data'!$G$7*AH$31/1000000</f>
        <v>-47.496301229314675</v>
      </c>
      <c r="AI15" s="81">
        <f>'Fixed data'!$G$7*AI$31/1000000</f>
        <v>-48.510122041518812</v>
      </c>
      <c r="AJ15" s="81">
        <f>'Fixed data'!$G$7*AJ$31/1000000</f>
        <v>-49.52394285372295</v>
      </c>
      <c r="AK15" s="81">
        <f>'Fixed data'!$G$7*AK$31/1000000</f>
        <v>-50.537763665927081</v>
      </c>
      <c r="AL15" s="81">
        <f>'Fixed data'!$G$7*AL$31/1000000</f>
        <v>-51.551584478131218</v>
      </c>
      <c r="AM15" s="81">
        <f>'Fixed data'!$G$7*AM$31/1000000</f>
        <v>-52.565405290335349</v>
      </c>
      <c r="AN15" s="81">
        <f>'Fixed data'!$G$7*AN$31/1000000</f>
        <v>-53.579226102539486</v>
      </c>
      <c r="AO15" s="81">
        <f>'Fixed data'!$G$7*AO$31/1000000</f>
        <v>-54.593046914743624</v>
      </c>
      <c r="AP15" s="81">
        <f>'Fixed data'!$G$7*AP$31/1000000</f>
        <v>-55.606867726947755</v>
      </c>
      <c r="AQ15" s="81">
        <f>'Fixed data'!$G$7*AQ$31/1000000</f>
        <v>-56.620688539151892</v>
      </c>
      <c r="AR15" s="81">
        <f>'Fixed data'!$G$7*AR$31/1000000</f>
        <v>-57.63450935135603</v>
      </c>
      <c r="AS15" s="81">
        <f>'Fixed data'!$G$7*AS$31/1000000</f>
        <v>-58.648330163560161</v>
      </c>
      <c r="AT15" s="81">
        <f>'Fixed data'!$G$7*AT$31/1000000</f>
        <v>-59.662150975764298</v>
      </c>
      <c r="AU15" s="81">
        <f>'Fixed data'!$G$7*AU$31/1000000</f>
        <v>-60.675971787968429</v>
      </c>
      <c r="AV15" s="81">
        <f>'Fixed data'!$G$7*AV$31/1000000</f>
        <v>-61.689792600172566</v>
      </c>
      <c r="AW15" s="81">
        <f>'Fixed data'!$G$7*AW$31/1000000</f>
        <v>-62.703613412376704</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68"/>
      <c r="B16" s="9" t="s">
        <v>298</v>
      </c>
      <c r="C16" s="9"/>
      <c r="D16" s="9" t="s">
        <v>40</v>
      </c>
      <c r="E16" s="81">
        <f>'Fixed data'!$G$8*E32/1000000</f>
        <v>-11.967542186526208</v>
      </c>
      <c r="F16" s="81">
        <f>'Fixed data'!$G$8*F32/1000000</f>
        <v>-12.621204594945274</v>
      </c>
      <c r="G16" s="81">
        <f>'Fixed data'!$G$8*G32/1000000</f>
        <v>-13.274867057774529</v>
      </c>
      <c r="H16" s="81">
        <f>'Fixed data'!$G$8*H32/1000000</f>
        <v>-13.928529520603783</v>
      </c>
      <c r="I16" s="81">
        <f>'Fixed data'!$G$8*I32/1000000</f>
        <v>-14.582192539397738</v>
      </c>
      <c r="J16" s="81">
        <f>'Fixed data'!$G$8*J32/1000000</f>
        <v>-15.249600309818469</v>
      </c>
      <c r="K16" s="81">
        <f>'Fixed data'!$G$8*K32/1000000</f>
        <v>-15.917007882861421</v>
      </c>
      <c r="L16" s="81">
        <f>'Fixed data'!$G$8*L32/1000000</f>
        <v>-16.584415455904374</v>
      </c>
      <c r="M16" s="81">
        <f>'Fixed data'!$G$8*M32/1000000</f>
        <v>-17.251822910204421</v>
      </c>
      <c r="N16" s="81">
        <f>'Fixed data'!$G$8*N32/1000000</f>
        <v>-17.919230601990275</v>
      </c>
      <c r="O16" s="81">
        <f>'Fixed data'!$G$8*O32/1000000</f>
        <v>-18.586638175033226</v>
      </c>
      <c r="P16" s="81">
        <f>'Fixed data'!$G$8*P32/1000000</f>
        <v>-19.254045748076177</v>
      </c>
      <c r="Q16" s="81">
        <f>'Fixed data'!$G$8*Q32/1000000</f>
        <v>-19.921453321119131</v>
      </c>
      <c r="R16" s="81">
        <f>'Fixed data'!$G$8*R32/1000000</f>
        <v>-20.588860894162082</v>
      </c>
      <c r="S16" s="81">
        <f>'Fixed data'!$G$8*S32/1000000</f>
        <v>-21.256268467205032</v>
      </c>
      <c r="T16" s="81">
        <f>'Fixed data'!$G$8*T32/1000000</f>
        <v>-21.923676040247983</v>
      </c>
      <c r="U16" s="81">
        <f>'Fixed data'!$G$8*U32/1000000</f>
        <v>-22.591083613290937</v>
      </c>
      <c r="V16" s="81">
        <f>'Fixed data'!$G$8*V32/1000000</f>
        <v>-23.258491186333888</v>
      </c>
      <c r="W16" s="81">
        <f>'Fixed data'!$G$8*W32/1000000</f>
        <v>-23.925898759376839</v>
      </c>
      <c r="X16" s="81">
        <f>'Fixed data'!$G$8*X32/1000000</f>
        <v>-24.59330633241979</v>
      </c>
      <c r="Y16" s="81">
        <f>'Fixed data'!$G$8*Y32/1000000</f>
        <v>-25.26071390546274</v>
      </c>
      <c r="Z16" s="81">
        <f>'Fixed data'!$G$8*Z32/1000000</f>
        <v>-25.928121478505695</v>
      </c>
      <c r="AA16" s="81">
        <f>'Fixed data'!$G$8*AA32/1000000</f>
        <v>-26.595529051548642</v>
      </c>
      <c r="AB16" s="81">
        <f>'Fixed data'!$G$8*AB32/1000000</f>
        <v>-27.262936624591593</v>
      </c>
      <c r="AC16" s="81">
        <f>'Fixed data'!$G$8*AC32/1000000</f>
        <v>-27.930344197634543</v>
      </c>
      <c r="AD16" s="81">
        <f>'Fixed data'!$G$8*AD32/1000000</f>
        <v>-28.597751770677498</v>
      </c>
      <c r="AE16" s="81">
        <f>'Fixed data'!$G$8*AE32/1000000</f>
        <v>-29.265159343720448</v>
      </c>
      <c r="AF16" s="81">
        <f>'Fixed data'!$G$8*AF32/1000000</f>
        <v>-29.932566916763399</v>
      </c>
      <c r="AG16" s="81">
        <f>'Fixed data'!$G$8*AG32/1000000</f>
        <v>-30.59997448980635</v>
      </c>
      <c r="AH16" s="81">
        <f>'Fixed data'!$G$8*AH32/1000000</f>
        <v>-31.2673820628493</v>
      </c>
      <c r="AI16" s="81">
        <f>'Fixed data'!$G$8*AI32/1000000</f>
        <v>-31.934789635892255</v>
      </c>
      <c r="AJ16" s="81">
        <f>'Fixed data'!$G$8*AJ32/1000000</f>
        <v>-32.602197208935202</v>
      </c>
      <c r="AK16" s="81">
        <f>'Fixed data'!$G$8*AK32/1000000</f>
        <v>-33.26960478197816</v>
      </c>
      <c r="AL16" s="81">
        <f>'Fixed data'!$G$8*AL32/1000000</f>
        <v>-33.93701235502111</v>
      </c>
      <c r="AM16" s="81">
        <f>'Fixed data'!$G$8*AM32/1000000</f>
        <v>-34.604419928064061</v>
      </c>
      <c r="AN16" s="81">
        <f>'Fixed data'!$G$8*AN32/1000000</f>
        <v>-35.271827501107012</v>
      </c>
      <c r="AO16" s="81">
        <f>'Fixed data'!$G$8*AO32/1000000</f>
        <v>-35.939235074149956</v>
      </c>
      <c r="AP16" s="81">
        <f>'Fixed data'!$G$8*AP32/1000000</f>
        <v>-36.606642647192913</v>
      </c>
      <c r="AQ16" s="81">
        <f>'Fixed data'!$G$8*AQ32/1000000</f>
        <v>-37.274050220235864</v>
      </c>
      <c r="AR16" s="81">
        <f>'Fixed data'!$G$8*AR32/1000000</f>
        <v>-37.941457793278815</v>
      </c>
      <c r="AS16" s="81">
        <f>'Fixed data'!$G$8*AS32/1000000</f>
        <v>-38.608865366321766</v>
      </c>
      <c r="AT16" s="81">
        <f>'Fixed data'!$G$8*AT32/1000000</f>
        <v>-39.276272939364716</v>
      </c>
      <c r="AU16" s="81">
        <f>'Fixed data'!$G$8*AU32/1000000</f>
        <v>-39.943680512407667</v>
      </c>
      <c r="AV16" s="81">
        <f>'Fixed data'!$G$8*AV32/1000000</f>
        <v>-40.611088085450618</v>
      </c>
      <c r="AW16" s="81">
        <f>'Fixed data'!$G$8*AW32/1000000</f>
        <v>-41.278495658493568</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68"/>
      <c r="B18" s="9" t="s">
        <v>69</v>
      </c>
      <c r="C18" s="9"/>
      <c r="D18" s="4" t="s">
        <v>40</v>
      </c>
      <c r="E18" s="34">
        <f>E34*'Fixed data'!$G$9</f>
        <v>-2.2763520187360071</v>
      </c>
      <c r="F18" s="34">
        <f>F34*'Fixed data'!$G$9</f>
        <v>-2.4006854742429589</v>
      </c>
      <c r="G18" s="34">
        <f>G34*'Fixed data'!$G$9</f>
        <v>-2.5250189410568677</v>
      </c>
      <c r="H18" s="34">
        <f>H34*'Fixed data'!$G$9</f>
        <v>-2.6493524078707766</v>
      </c>
      <c r="I18" s="34">
        <f>I34*'Fixed data'!$G$9</f>
        <v>-2.7736859338721085</v>
      </c>
      <c r="J18" s="34">
        <f>J34*'Fixed data'!$G$9</f>
        <v>-2.9006338428508012</v>
      </c>
      <c r="K18" s="34">
        <f>K34*'Fixed data'!$G$9</f>
        <v>-3.0275818110169173</v>
      </c>
      <c r="L18" s="34">
        <f>L34*'Fixed data'!$G$9</f>
        <v>-3.1545297791830329</v>
      </c>
      <c r="M18" s="34">
        <f>M34*'Fixed data'!$G$9</f>
        <v>-3.2814776247887942</v>
      </c>
      <c r="N18" s="34">
        <f>N34*'Fixed data'!$G$9</f>
        <v>-3.408425536267949</v>
      </c>
      <c r="O18" s="34">
        <f>O34*'Fixed data'!$G$9</f>
        <v>-3.5353735044340646</v>
      </c>
      <c r="P18" s="34">
        <f>P34*'Fixed data'!$G$9</f>
        <v>-3.6623214726001803</v>
      </c>
      <c r="Q18" s="34">
        <f>Q34*'Fixed data'!$G$9</f>
        <v>-3.7892694407662968</v>
      </c>
      <c r="R18" s="34">
        <f>R34*'Fixed data'!$G$9</f>
        <v>-3.916217408932412</v>
      </c>
      <c r="S18" s="34">
        <f>S34*'Fixed data'!$G$9</f>
        <v>-4.0431653770985285</v>
      </c>
      <c r="T18" s="34">
        <f>T34*'Fixed data'!$G$9</f>
        <v>-4.1701133452646442</v>
      </c>
      <c r="U18" s="34">
        <f>U34*'Fixed data'!$G$9</f>
        <v>-4.2970613134307598</v>
      </c>
      <c r="V18" s="34">
        <f>V34*'Fixed data'!$G$9</f>
        <v>-4.4240092815968755</v>
      </c>
      <c r="W18" s="34">
        <f>W34*'Fixed data'!$G$9</f>
        <v>-4.550957249762992</v>
      </c>
      <c r="X18" s="34">
        <f>X34*'Fixed data'!$G$9</f>
        <v>-4.6779052179291076</v>
      </c>
      <c r="Y18" s="34">
        <f>Y34*'Fixed data'!$G$9</f>
        <v>-4.8048531860952233</v>
      </c>
      <c r="Z18" s="34">
        <f>Z34*'Fixed data'!$G$9</f>
        <v>-4.9318011542613398</v>
      </c>
      <c r="AA18" s="34">
        <f>AA34*'Fixed data'!$G$9</f>
        <v>-5.0587491224274546</v>
      </c>
      <c r="AB18" s="34">
        <f>AB34*'Fixed data'!$G$9</f>
        <v>-5.1856970905935711</v>
      </c>
      <c r="AC18" s="34">
        <f>AC34*'Fixed data'!$G$9</f>
        <v>-5.3126450587596876</v>
      </c>
      <c r="AD18" s="34">
        <f>AD34*'Fixed data'!$G$9</f>
        <v>-5.4395930269258024</v>
      </c>
      <c r="AE18" s="34">
        <f>AE34*'Fixed data'!$G$9</f>
        <v>-5.5665409950919189</v>
      </c>
      <c r="AF18" s="34">
        <f>AF34*'Fixed data'!$G$9</f>
        <v>-5.6934889632580346</v>
      </c>
      <c r="AG18" s="34">
        <f>AG34*'Fixed data'!$G$9</f>
        <v>-5.8204369314241511</v>
      </c>
      <c r="AH18" s="34">
        <f>AH34*'Fixed data'!$G$9</f>
        <v>-5.9473848995902658</v>
      </c>
      <c r="AI18" s="34">
        <f>AI34*'Fixed data'!$G$9</f>
        <v>-6.0743328677563824</v>
      </c>
      <c r="AJ18" s="34">
        <f>AJ34*'Fixed data'!$G$9</f>
        <v>-6.2012808359224989</v>
      </c>
      <c r="AK18" s="34">
        <f>AK34*'Fixed data'!$G$9</f>
        <v>-6.3282288040886137</v>
      </c>
      <c r="AL18" s="34">
        <f>AL34*'Fixed data'!$G$9</f>
        <v>-6.4551767722547302</v>
      </c>
      <c r="AM18" s="34">
        <f>AM34*'Fixed data'!$G$9</f>
        <v>-6.5821247404208458</v>
      </c>
      <c r="AN18" s="34">
        <f>AN34*'Fixed data'!$G$9</f>
        <v>-6.7090727085869615</v>
      </c>
      <c r="AO18" s="34">
        <f>AO34*'Fixed data'!$G$9</f>
        <v>-6.836020676753078</v>
      </c>
      <c r="AP18" s="34">
        <f>AP34*'Fixed data'!$G$9</f>
        <v>-6.9629686449191937</v>
      </c>
      <c r="AQ18" s="34">
        <f>AQ34*'Fixed data'!$G$9</f>
        <v>-7.0899166130853102</v>
      </c>
      <c r="AR18" s="34">
        <f>AR34*'Fixed data'!$G$9</f>
        <v>-7.2168645812514258</v>
      </c>
      <c r="AS18" s="34">
        <f>AS34*'Fixed data'!$G$9</f>
        <v>-7.3438125494175406</v>
      </c>
      <c r="AT18" s="34">
        <f>AT34*'Fixed data'!$G$9</f>
        <v>-7.4707605175836571</v>
      </c>
      <c r="AU18" s="34">
        <f>AU34*'Fixed data'!$G$9</f>
        <v>-7.5977084857497728</v>
      </c>
      <c r="AV18" s="34">
        <f>AV34*'Fixed data'!$G$9</f>
        <v>-7.7246564539158893</v>
      </c>
      <c r="AW18" s="34">
        <f>AW34*'Fixed data'!$G$9</f>
        <v>-7.8516044220820058</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68"/>
      <c r="B19" s="9" t="s">
        <v>70</v>
      </c>
      <c r="C19" s="9"/>
      <c r="D19" s="4" t="s">
        <v>40</v>
      </c>
      <c r="E19" s="34">
        <f>E35*'Fixed data'!$G$10</f>
        <v>-0.22521799917085947</v>
      </c>
      <c r="F19" s="34">
        <f>F35*'Fixed data'!$G$10</f>
        <v>-0.23751932163715581</v>
      </c>
      <c r="G19" s="34">
        <f>G35*'Fixed data'!$G$10</f>
        <v>-0.24982064283364844</v>
      </c>
      <c r="H19" s="34">
        <f>H35*'Fixed data'!$G$10</f>
        <v>-0.2621219640301411</v>
      </c>
      <c r="I19" s="34">
        <f>I35*'Fixed data'!$G$10</f>
        <v>-0.27442328392684279</v>
      </c>
      <c r="J19" s="34">
        <f>J35*'Fixed data'!$G$10</f>
        <v>-0.28698327218031239</v>
      </c>
      <c r="K19" s="34">
        <f>K35*'Fixed data'!$G$10</f>
        <v>-0.29954326188277158</v>
      </c>
      <c r="L19" s="34">
        <f>L35*'Fixed data'!$G$10</f>
        <v>-0.31210325158523089</v>
      </c>
      <c r="M19" s="34">
        <f>M35*'Fixed data'!$G$10</f>
        <v>-0.32466324140378278</v>
      </c>
      <c r="N19" s="34">
        <f>N35*'Fixed data'!$G$10</f>
        <v>-0.33722323099014939</v>
      </c>
      <c r="O19" s="34">
        <f>O35*'Fixed data'!$G$10</f>
        <v>-0.34978322069260859</v>
      </c>
      <c r="P19" s="34">
        <f>P35*'Fixed data'!$G$10</f>
        <v>-0.36234321039506784</v>
      </c>
      <c r="Q19" s="34">
        <f>Q35*'Fixed data'!$G$10</f>
        <v>-0.37490320009752709</v>
      </c>
      <c r="R19" s="34">
        <f>R35*'Fixed data'!$G$10</f>
        <v>-0.38746318979998629</v>
      </c>
      <c r="S19" s="34">
        <f>S35*'Fixed data'!$G$10</f>
        <v>-0.40002317950244559</v>
      </c>
      <c r="T19" s="34">
        <f>T35*'Fixed data'!$G$10</f>
        <v>-0.41258316920490479</v>
      </c>
      <c r="U19" s="34">
        <f>U35*'Fixed data'!$G$10</f>
        <v>-0.42514315890736404</v>
      </c>
      <c r="V19" s="34">
        <f>V35*'Fixed data'!$G$10</f>
        <v>-0.43770314860982329</v>
      </c>
      <c r="W19" s="34">
        <f>W35*'Fixed data'!$G$10</f>
        <v>-0.4502631383122826</v>
      </c>
      <c r="X19" s="34">
        <f>X35*'Fixed data'!$G$10</f>
        <v>-0.46282312801474174</v>
      </c>
      <c r="Y19" s="34">
        <f>Y35*'Fixed data'!$G$10</f>
        <v>-0.47538311771720104</v>
      </c>
      <c r="Z19" s="34">
        <f>Z35*'Fixed data'!$G$10</f>
        <v>-0.48794310741966029</v>
      </c>
      <c r="AA19" s="34">
        <f>AA35*'Fixed data'!$G$10</f>
        <v>-0.50050309712211949</v>
      </c>
      <c r="AB19" s="34">
        <f>AB35*'Fixed data'!$G$10</f>
        <v>-0.51306308682457868</v>
      </c>
      <c r="AC19" s="34">
        <f>AC35*'Fixed data'!$G$10</f>
        <v>-0.52562307652703799</v>
      </c>
      <c r="AD19" s="34">
        <f>AD35*'Fixed data'!$G$10</f>
        <v>-0.53818306622949719</v>
      </c>
      <c r="AE19" s="34">
        <f>AE35*'Fixed data'!$G$10</f>
        <v>-0.55074305593195649</v>
      </c>
      <c r="AF19" s="34">
        <f>AF35*'Fixed data'!$G$10</f>
        <v>-0.56330304563441569</v>
      </c>
      <c r="AG19" s="34">
        <f>AG35*'Fixed data'!$G$10</f>
        <v>-0.57586303533687488</v>
      </c>
      <c r="AH19" s="34">
        <f>AH35*'Fixed data'!$G$10</f>
        <v>-0.58842302503933419</v>
      </c>
      <c r="AI19" s="34">
        <f>AI35*'Fixed data'!$G$10</f>
        <v>-0.60098301474179339</v>
      </c>
      <c r="AJ19" s="34">
        <f>AJ35*'Fixed data'!$G$10</f>
        <v>-0.61354300444425269</v>
      </c>
      <c r="AK19" s="34">
        <f>AK35*'Fixed data'!$G$10</f>
        <v>-0.62610299414671189</v>
      </c>
      <c r="AL19" s="34">
        <f>AL35*'Fixed data'!$G$10</f>
        <v>-0.6386629838491712</v>
      </c>
      <c r="AM19" s="34">
        <f>AM35*'Fixed data'!$G$10</f>
        <v>-0.65122297355163039</v>
      </c>
      <c r="AN19" s="34">
        <f>AN35*'Fixed data'!$G$10</f>
        <v>-0.66378296325408959</v>
      </c>
      <c r="AO19" s="34">
        <f>AO35*'Fixed data'!$G$10</f>
        <v>-0.67634295295654889</v>
      </c>
      <c r="AP19" s="34">
        <f>AP35*'Fixed data'!$G$10</f>
        <v>-0.6889029426590082</v>
      </c>
      <c r="AQ19" s="34">
        <f>AQ35*'Fixed data'!$G$10</f>
        <v>-0.70146293236146728</v>
      </c>
      <c r="AR19" s="34">
        <f>AR35*'Fixed data'!$G$10</f>
        <v>-0.71402292206392659</v>
      </c>
      <c r="AS19" s="34">
        <f>AS35*'Fixed data'!$G$10</f>
        <v>-0.7265829117663859</v>
      </c>
      <c r="AT19" s="34">
        <f>AT35*'Fixed data'!$G$10</f>
        <v>-0.73914290146884509</v>
      </c>
      <c r="AU19" s="34">
        <f>AU35*'Fixed data'!$G$10</f>
        <v>-0.75170289117130429</v>
      </c>
      <c r="AV19" s="34">
        <f>AV35*'Fixed data'!$G$10</f>
        <v>-0.76426288087376359</v>
      </c>
      <c r="AW19" s="34">
        <f>AW35*'Fixed data'!$G$10</f>
        <v>-0.77682287057622279</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69"/>
      <c r="B24" s="13" t="s">
        <v>100</v>
      </c>
      <c r="C24" s="13"/>
      <c r="D24" s="13" t="s">
        <v>40</v>
      </c>
      <c r="E24" s="53">
        <f>SUM(E13:E23)</f>
        <v>-32.648194841146918</v>
      </c>
      <c r="F24" s="53">
        <f t="shared" ref="F24:BD24" si="1">SUM(F13:F23)</f>
        <v>-34.431428573011239</v>
      </c>
      <c r="G24" s="53">
        <f t="shared" si="1"/>
        <v>-36.214666995887164</v>
      </c>
      <c r="H24" s="53">
        <f t="shared" si="1"/>
        <v>-37.997905418763089</v>
      </c>
      <c r="I24" s="53">
        <f t="shared" si="1"/>
        <v>-39.781122620846013</v>
      </c>
      <c r="J24" s="53">
        <f t="shared" si="1"/>
        <v>-41.601850048306702</v>
      </c>
      <c r="K24" s="53">
        <f t="shared" si="1"/>
        <v>-43.422586391422364</v>
      </c>
      <c r="L24" s="53">
        <f t="shared" si="1"/>
        <v>-45.243322734538026</v>
      </c>
      <c r="M24" s="53">
        <f t="shared" si="1"/>
        <v>-47.064039295122157</v>
      </c>
      <c r="N24" s="53">
        <f t="shared" si="1"/>
        <v>-48.88476435448036</v>
      </c>
      <c r="O24" s="53">
        <f t="shared" si="1"/>
        <v>-50.705500697596015</v>
      </c>
      <c r="P24" s="53">
        <f t="shared" si="1"/>
        <v>-52.526237040711685</v>
      </c>
      <c r="Q24" s="53">
        <f t="shared" si="1"/>
        <v>-54.346973383827347</v>
      </c>
      <c r="R24" s="53">
        <f t="shared" si="1"/>
        <v>-56.167709726943002</v>
      </c>
      <c r="S24" s="53">
        <f t="shared" si="1"/>
        <v>-57.988446070058664</v>
      </c>
      <c r="T24" s="53">
        <f t="shared" si="1"/>
        <v>-59.809182413174334</v>
      </c>
      <c r="U24" s="53">
        <f t="shared" si="1"/>
        <v>-61.629918756289989</v>
      </c>
      <c r="V24" s="53">
        <f t="shared" si="1"/>
        <v>-63.450655099405651</v>
      </c>
      <c r="W24" s="53">
        <f t="shared" si="1"/>
        <v>-65.271391442521306</v>
      </c>
      <c r="X24" s="53">
        <f t="shared" si="1"/>
        <v>-67.092127785636976</v>
      </c>
      <c r="Y24" s="53">
        <f t="shared" si="1"/>
        <v>-68.912864128752645</v>
      </c>
      <c r="Z24" s="53">
        <f t="shared" si="1"/>
        <v>-70.7336004718683</v>
      </c>
      <c r="AA24" s="53">
        <f t="shared" si="1"/>
        <v>-72.554336814983955</v>
      </c>
      <c r="AB24" s="53">
        <f t="shared" si="1"/>
        <v>-74.375073158099624</v>
      </c>
      <c r="AC24" s="53">
        <f t="shared" si="1"/>
        <v>-76.19580950121528</v>
      </c>
      <c r="AD24" s="53">
        <f t="shared" si="1"/>
        <v>-78.016545844330935</v>
      </c>
      <c r="AE24" s="53">
        <f t="shared" si="1"/>
        <v>-79.837282187446604</v>
      </c>
      <c r="AF24" s="53">
        <f t="shared" si="1"/>
        <v>-81.658018530562245</v>
      </c>
      <c r="AG24" s="53">
        <f t="shared" si="1"/>
        <v>-83.478754873677929</v>
      </c>
      <c r="AH24" s="53">
        <f t="shared" si="1"/>
        <v>-85.299491216793569</v>
      </c>
      <c r="AI24" s="53">
        <f t="shared" si="1"/>
        <v>-87.120227559909253</v>
      </c>
      <c r="AJ24" s="53">
        <f t="shared" si="1"/>
        <v>-88.940963903024908</v>
      </c>
      <c r="AK24" s="53">
        <f t="shared" si="1"/>
        <v>-90.761700246140563</v>
      </c>
      <c r="AL24" s="53">
        <f t="shared" si="1"/>
        <v>-92.582436589256233</v>
      </c>
      <c r="AM24" s="53">
        <f t="shared" si="1"/>
        <v>-94.403172932371888</v>
      </c>
      <c r="AN24" s="53">
        <f t="shared" si="1"/>
        <v>-96.223909275487557</v>
      </c>
      <c r="AO24" s="53">
        <f t="shared" si="1"/>
        <v>-98.044645618603198</v>
      </c>
      <c r="AP24" s="53">
        <f t="shared" si="1"/>
        <v>-99.865381961718867</v>
      </c>
      <c r="AQ24" s="53">
        <f t="shared" si="1"/>
        <v>-101.68611830483454</v>
      </c>
      <c r="AR24" s="53">
        <f t="shared" si="1"/>
        <v>-103.50685464795021</v>
      </c>
      <c r="AS24" s="53">
        <f t="shared" si="1"/>
        <v>-105.32759099106585</v>
      </c>
      <c r="AT24" s="53">
        <f t="shared" si="1"/>
        <v>-107.14832733418152</v>
      </c>
      <c r="AU24" s="53">
        <f t="shared" si="1"/>
        <v>-108.96906367729717</v>
      </c>
      <c r="AV24" s="53">
        <f t="shared" si="1"/>
        <v>-110.78980002041283</v>
      </c>
      <c r="AW24" s="53">
        <f t="shared" si="1"/>
        <v>-112.61053636352851</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0"/>
      <c r="B31" s="4" t="s">
        <v>213</v>
      </c>
      <c r="D31" s="4" t="s">
        <v>208</v>
      </c>
      <c r="E31" s="62">
        <v>-1177133.2995796306</v>
      </c>
      <c r="F31" s="62">
        <v>-1241428</v>
      </c>
      <c r="G31" s="62">
        <v>-1305723</v>
      </c>
      <c r="H31" s="62">
        <v>-1370018</v>
      </c>
      <c r="I31" s="62">
        <v>-1434311.5861614356</v>
      </c>
      <c r="J31" s="62">
        <v>-1499958</v>
      </c>
      <c r="K31" s="62">
        <v>-1565605</v>
      </c>
      <c r="L31" s="62">
        <v>-1631252</v>
      </c>
      <c r="M31" s="62">
        <v>-1696897.7346574289</v>
      </c>
      <c r="N31" s="62">
        <v>-1762544</v>
      </c>
      <c r="O31" s="62">
        <v>-1828191</v>
      </c>
      <c r="P31" s="62">
        <v>-1893838</v>
      </c>
      <c r="Q31" s="62">
        <v>-1959485</v>
      </c>
      <c r="R31" s="62">
        <v>-2025132</v>
      </c>
      <c r="S31" s="62">
        <v>-2090779</v>
      </c>
      <c r="T31" s="62">
        <v>-2156426</v>
      </c>
      <c r="U31" s="62">
        <v>-2222073</v>
      </c>
      <c r="V31" s="62">
        <v>-2287720</v>
      </c>
      <c r="W31" s="62">
        <v>-2353367</v>
      </c>
      <c r="X31" s="62">
        <v>-2419014</v>
      </c>
      <c r="Y31" s="62">
        <v>-2484661</v>
      </c>
      <c r="Z31" s="62">
        <v>-2550308</v>
      </c>
      <c r="AA31" s="62">
        <v>-2615955</v>
      </c>
      <c r="AB31" s="62">
        <v>-2681602</v>
      </c>
      <c r="AC31" s="62">
        <v>-2747249</v>
      </c>
      <c r="AD31" s="62">
        <v>-2812896</v>
      </c>
      <c r="AE31" s="62">
        <v>-2878543</v>
      </c>
      <c r="AF31" s="62">
        <v>-2944190</v>
      </c>
      <c r="AG31" s="62">
        <v>-3009837</v>
      </c>
      <c r="AH31" s="62">
        <v>-3075484</v>
      </c>
      <c r="AI31" s="62">
        <v>-3141131</v>
      </c>
      <c r="AJ31" s="62">
        <v>-3206778</v>
      </c>
      <c r="AK31" s="62">
        <v>-3272425</v>
      </c>
      <c r="AL31" s="62">
        <v>-3338072</v>
      </c>
      <c r="AM31" s="62">
        <v>-3403719</v>
      </c>
      <c r="AN31" s="62">
        <v>-3469366</v>
      </c>
      <c r="AO31" s="62">
        <v>-3535013</v>
      </c>
      <c r="AP31" s="62">
        <v>-3600660</v>
      </c>
      <c r="AQ31" s="62">
        <v>-3666307</v>
      </c>
      <c r="AR31" s="62">
        <v>-3731954</v>
      </c>
      <c r="AS31" s="62">
        <v>-3797601</v>
      </c>
      <c r="AT31" s="62">
        <v>-3863248</v>
      </c>
      <c r="AU31" s="62">
        <v>-3928895</v>
      </c>
      <c r="AV31" s="62">
        <v>-3994542</v>
      </c>
      <c r="AW31" s="62">
        <v>-4060189</v>
      </c>
      <c r="AX31" s="43"/>
      <c r="AY31" s="43"/>
      <c r="AZ31" s="43"/>
      <c r="BA31" s="43"/>
      <c r="BB31" s="43"/>
      <c r="BC31" s="43"/>
      <c r="BD31" s="43"/>
      <c r="BP31" s="22" t="s">
        <v>393</v>
      </c>
    </row>
    <row r="32" spans="1:68" x14ac:dyDescent="0.3">
      <c r="A32" s="170"/>
      <c r="B32" s="4" t="s">
        <v>214</v>
      </c>
      <c r="D32" s="4" t="s">
        <v>88</v>
      </c>
      <c r="E32" s="62">
        <v>-31771850.144450068</v>
      </c>
      <c r="F32" s="62">
        <v>-33507216</v>
      </c>
      <c r="G32" s="62">
        <v>-35242582</v>
      </c>
      <c r="H32" s="62">
        <v>-36977948</v>
      </c>
      <c r="I32" s="62">
        <v>-38713315.475994557</v>
      </c>
      <c r="J32" s="62">
        <v>-40485173</v>
      </c>
      <c r="K32" s="62">
        <v>-42257030</v>
      </c>
      <c r="L32" s="62">
        <v>-44028887</v>
      </c>
      <c r="M32" s="62">
        <v>-45800743.684757188</v>
      </c>
      <c r="N32" s="62">
        <v>-47572601</v>
      </c>
      <c r="O32" s="62">
        <v>-49344458</v>
      </c>
      <c r="P32" s="62">
        <v>-51116315</v>
      </c>
      <c r="Q32" s="62">
        <v>-52888172</v>
      </c>
      <c r="R32" s="62">
        <v>-54660029</v>
      </c>
      <c r="S32" s="62">
        <v>-56431886</v>
      </c>
      <c r="T32" s="62">
        <v>-58203743</v>
      </c>
      <c r="U32" s="62">
        <v>-59975600</v>
      </c>
      <c r="V32" s="62">
        <v>-61747457</v>
      </c>
      <c r="W32" s="62">
        <v>-63519314</v>
      </c>
      <c r="X32" s="62">
        <v>-65291171</v>
      </c>
      <c r="Y32" s="62">
        <v>-67063028</v>
      </c>
      <c r="Z32" s="62">
        <v>-68834885</v>
      </c>
      <c r="AA32" s="62">
        <v>-70606742</v>
      </c>
      <c r="AB32" s="62">
        <v>-72378599</v>
      </c>
      <c r="AC32" s="62">
        <v>-74150456</v>
      </c>
      <c r="AD32" s="62">
        <v>-75922313</v>
      </c>
      <c r="AE32" s="62">
        <v>-77694170</v>
      </c>
      <c r="AF32" s="62">
        <v>-79466027</v>
      </c>
      <c r="AG32" s="62">
        <v>-81237884</v>
      </c>
      <c r="AH32" s="62">
        <v>-83009741</v>
      </c>
      <c r="AI32" s="62">
        <v>-84781598</v>
      </c>
      <c r="AJ32" s="62">
        <v>-86553455</v>
      </c>
      <c r="AK32" s="62">
        <v>-88325312</v>
      </c>
      <c r="AL32" s="62">
        <v>-90097169</v>
      </c>
      <c r="AM32" s="62">
        <v>-91869026</v>
      </c>
      <c r="AN32" s="62">
        <v>-93640883</v>
      </c>
      <c r="AO32" s="62">
        <v>-95412740</v>
      </c>
      <c r="AP32" s="62">
        <v>-97184597</v>
      </c>
      <c r="AQ32" s="62">
        <v>-98956454</v>
      </c>
      <c r="AR32" s="62">
        <v>-100728311</v>
      </c>
      <c r="AS32" s="62">
        <v>-102500168</v>
      </c>
      <c r="AT32" s="62">
        <v>-104272025</v>
      </c>
      <c r="AU32" s="62">
        <v>-106043882</v>
      </c>
      <c r="AV32" s="62">
        <v>-107815739</v>
      </c>
      <c r="AW32" s="62">
        <v>-109587596</v>
      </c>
      <c r="AX32" s="43"/>
      <c r="AY32" s="43"/>
      <c r="AZ32" s="43"/>
      <c r="BA32" s="43"/>
      <c r="BB32" s="43"/>
      <c r="BC32" s="43"/>
      <c r="BD32" s="43"/>
      <c r="BP32" s="22" t="s">
        <v>394</v>
      </c>
    </row>
    <row r="33" spans="1:68" ht="16.5" x14ac:dyDescent="0.3">
      <c r="A33" s="170"/>
      <c r="B33" s="4" t="s">
        <v>331</v>
      </c>
      <c r="D33" s="4" t="s">
        <v>89</v>
      </c>
      <c r="E33" s="62">
        <v>0</v>
      </c>
      <c r="F33" s="62">
        <v>0</v>
      </c>
      <c r="G33" s="62">
        <v>0</v>
      </c>
      <c r="H33" s="62">
        <v>0</v>
      </c>
      <c r="I33" s="62">
        <v>0</v>
      </c>
      <c r="J33" s="62">
        <v>0</v>
      </c>
      <c r="K33" s="62">
        <v>0</v>
      </c>
      <c r="L33" s="62">
        <v>0</v>
      </c>
      <c r="M33" s="62">
        <v>0</v>
      </c>
      <c r="N33" s="62">
        <v>0</v>
      </c>
      <c r="O33" s="62">
        <v>0</v>
      </c>
      <c r="P33" s="62">
        <v>0</v>
      </c>
      <c r="Q33" s="62">
        <v>0</v>
      </c>
      <c r="R33" s="62">
        <v>0</v>
      </c>
      <c r="S33" s="62">
        <v>0</v>
      </c>
      <c r="T33" s="62">
        <v>0</v>
      </c>
      <c r="U33" s="62">
        <v>0</v>
      </c>
      <c r="V33" s="62">
        <v>0</v>
      </c>
      <c r="W33" s="62">
        <v>0</v>
      </c>
      <c r="X33" s="62">
        <v>0</v>
      </c>
      <c r="Y33" s="62">
        <v>0</v>
      </c>
      <c r="Z33" s="62">
        <v>0</v>
      </c>
      <c r="AA33" s="62">
        <v>0</v>
      </c>
      <c r="AB33" s="62">
        <v>0</v>
      </c>
      <c r="AC33" s="62">
        <v>0</v>
      </c>
      <c r="AD33" s="62">
        <v>0</v>
      </c>
      <c r="AE33" s="62">
        <v>0</v>
      </c>
      <c r="AF33" s="62">
        <v>0</v>
      </c>
      <c r="AG33" s="62">
        <v>0</v>
      </c>
      <c r="AH33" s="62">
        <v>0</v>
      </c>
      <c r="AI33" s="62">
        <v>0</v>
      </c>
      <c r="AJ33" s="62">
        <v>0</v>
      </c>
      <c r="AK33" s="62">
        <v>0</v>
      </c>
      <c r="AL33" s="62">
        <v>0</v>
      </c>
      <c r="AM33" s="62">
        <v>0</v>
      </c>
      <c r="AN33" s="62">
        <v>0</v>
      </c>
      <c r="AO33" s="62">
        <v>0</v>
      </c>
      <c r="AP33" s="62">
        <v>0</v>
      </c>
      <c r="AQ33" s="62">
        <v>0</v>
      </c>
      <c r="AR33" s="62">
        <v>0</v>
      </c>
      <c r="AS33" s="62">
        <v>0</v>
      </c>
      <c r="AT33" s="62">
        <v>0</v>
      </c>
      <c r="AU33" s="62">
        <v>0</v>
      </c>
      <c r="AV33" s="62">
        <v>0</v>
      </c>
      <c r="AW33" s="62">
        <v>0</v>
      </c>
      <c r="AX33" s="37"/>
      <c r="AY33" s="37"/>
      <c r="AZ33" s="37"/>
      <c r="BA33" s="37"/>
      <c r="BB33" s="37"/>
      <c r="BC33" s="37"/>
      <c r="BD33" s="37"/>
      <c r="BP33" s="22" t="s">
        <v>395</v>
      </c>
    </row>
    <row r="34" spans="1:68" ht="16.5" x14ac:dyDescent="0.3">
      <c r="A34" s="170"/>
      <c r="B34" s="4" t="s">
        <v>332</v>
      </c>
      <c r="D34" s="4" t="s">
        <v>42</v>
      </c>
      <c r="E34" s="62">
        <v>-1.2699504063080203</v>
      </c>
      <c r="F34" s="62">
        <v>-1.3393146</v>
      </c>
      <c r="G34" s="62">
        <v>-1.4086787999999999</v>
      </c>
      <c r="H34" s="62">
        <v>-1.478043</v>
      </c>
      <c r="I34" s="62">
        <v>-1.5474072330199773</v>
      </c>
      <c r="J34" s="62">
        <v>-1.6182300000000001</v>
      </c>
      <c r="K34" s="62">
        <v>-1.6890528</v>
      </c>
      <c r="L34" s="62">
        <v>-1.7598756</v>
      </c>
      <c r="M34" s="62">
        <v>-1.8306983316249987</v>
      </c>
      <c r="N34" s="62">
        <v>-1.9015211000000001</v>
      </c>
      <c r="O34" s="62">
        <v>-1.9723439</v>
      </c>
      <c r="P34" s="62">
        <v>-2.0431667</v>
      </c>
      <c r="Q34" s="62">
        <v>-2.1139895000000002</v>
      </c>
      <c r="R34" s="62">
        <v>-2.1848122999999999</v>
      </c>
      <c r="S34" s="62">
        <v>-2.2556351000000001</v>
      </c>
      <c r="T34" s="62">
        <v>-2.3264578999999999</v>
      </c>
      <c r="U34" s="62">
        <v>-2.3972807</v>
      </c>
      <c r="V34" s="62">
        <v>-2.4681034999999998</v>
      </c>
      <c r="W34" s="62">
        <v>-2.5389263</v>
      </c>
      <c r="X34" s="62">
        <v>-2.6097491000000002</v>
      </c>
      <c r="Y34" s="62">
        <v>-2.6805718999999999</v>
      </c>
      <c r="Z34" s="62">
        <v>-2.7513947000000001</v>
      </c>
      <c r="AA34" s="62">
        <v>-2.8222174999999998</v>
      </c>
      <c r="AB34" s="62">
        <v>-2.8930403</v>
      </c>
      <c r="AC34" s="62">
        <v>-2.9638631000000002</v>
      </c>
      <c r="AD34" s="62">
        <v>-3.0346858999999999</v>
      </c>
      <c r="AE34" s="62">
        <v>-3.1055087000000001</v>
      </c>
      <c r="AF34" s="62">
        <v>-3.1763314999999999</v>
      </c>
      <c r="AG34" s="62">
        <v>-3.2471543</v>
      </c>
      <c r="AH34" s="62">
        <v>-3.3179770999999998</v>
      </c>
      <c r="AI34" s="62">
        <v>-3.3887999</v>
      </c>
      <c r="AJ34" s="62">
        <v>-3.4596227000000002</v>
      </c>
      <c r="AK34" s="62">
        <v>-3.5304454999999999</v>
      </c>
      <c r="AL34" s="62">
        <v>-3.6012683000000001</v>
      </c>
      <c r="AM34" s="62">
        <v>-3.6720910999999998</v>
      </c>
      <c r="AN34" s="62">
        <v>-3.7429139</v>
      </c>
      <c r="AO34" s="62">
        <v>-3.8137367000000002</v>
      </c>
      <c r="AP34" s="62">
        <v>-3.8845594999999999</v>
      </c>
      <c r="AQ34" s="62">
        <v>-3.9553823000000001</v>
      </c>
      <c r="AR34" s="62">
        <v>-4.0262051000000003</v>
      </c>
      <c r="AS34" s="62">
        <v>-4.0970278999999996</v>
      </c>
      <c r="AT34" s="62">
        <v>-4.1678506999999998</v>
      </c>
      <c r="AU34" s="62">
        <v>-4.2386735</v>
      </c>
      <c r="AV34" s="62">
        <v>-4.3094963000000002</v>
      </c>
      <c r="AW34" s="62">
        <v>-4.3803191000000004</v>
      </c>
      <c r="AX34" s="35"/>
      <c r="AY34" s="35"/>
      <c r="AZ34" s="35"/>
      <c r="BA34" s="35"/>
      <c r="BB34" s="35"/>
      <c r="BC34" s="35"/>
      <c r="BD34" s="35"/>
      <c r="BP34" s="22" t="s">
        <v>396</v>
      </c>
    </row>
    <row r="35" spans="1:68" ht="16.5" x14ac:dyDescent="0.3">
      <c r="A35" s="170"/>
      <c r="B35" s="4" t="s">
        <v>333</v>
      </c>
      <c r="D35" s="4" t="s">
        <v>42</v>
      </c>
      <c r="E35" s="62">
        <v>-8.1933783538048388</v>
      </c>
      <c r="F35" s="62">
        <v>-8.6408976000000006</v>
      </c>
      <c r="G35" s="62">
        <v>-9.0884167999999992</v>
      </c>
      <c r="H35" s="62">
        <v>-9.5359359999999995</v>
      </c>
      <c r="I35" s="62">
        <v>-9.9834551527139048</v>
      </c>
      <c r="J35" s="62">
        <v>-10.4403846</v>
      </c>
      <c r="K35" s="62">
        <v>-10.897314099999999</v>
      </c>
      <c r="L35" s="62">
        <v>-11.3542436</v>
      </c>
      <c r="M35" s="62">
        <v>-11.811173104223425</v>
      </c>
      <c r="N35" s="62">
        <v>-12.268102600000001</v>
      </c>
      <c r="O35" s="62">
        <v>-12.7250321</v>
      </c>
      <c r="P35" s="62">
        <v>-13.181961599999999</v>
      </c>
      <c r="Q35" s="62">
        <v>-13.6388911</v>
      </c>
      <c r="R35" s="62">
        <v>-14.0958206</v>
      </c>
      <c r="S35" s="62">
        <v>-14.552750100000001</v>
      </c>
      <c r="T35" s="62">
        <v>-15.0096796</v>
      </c>
      <c r="U35" s="62">
        <v>-15.466609099999999</v>
      </c>
      <c r="V35" s="62">
        <v>-15.923538600000001</v>
      </c>
      <c r="W35" s="62">
        <v>-16.380468100000002</v>
      </c>
      <c r="X35" s="62">
        <v>-16.837397599999999</v>
      </c>
      <c r="Y35" s="62">
        <v>-17.2943271</v>
      </c>
      <c r="Z35" s="62">
        <v>-17.751256600000001</v>
      </c>
      <c r="AA35" s="62">
        <v>-18.208186099999999</v>
      </c>
      <c r="AB35" s="62">
        <v>-18.6651156</v>
      </c>
      <c r="AC35" s="62">
        <v>-19.122045100000001</v>
      </c>
      <c r="AD35" s="62">
        <v>-19.578974599999999</v>
      </c>
      <c r="AE35" s="62">
        <v>-20.0359041</v>
      </c>
      <c r="AF35" s="62">
        <v>-20.492833600000001</v>
      </c>
      <c r="AG35" s="62">
        <v>-20.949763099999998</v>
      </c>
      <c r="AH35" s="62">
        <v>-21.4066926</v>
      </c>
      <c r="AI35" s="62">
        <v>-21.863622100000001</v>
      </c>
      <c r="AJ35" s="62">
        <v>-22.320551600000002</v>
      </c>
      <c r="AK35" s="62">
        <v>-22.777481099999999</v>
      </c>
      <c r="AL35" s="62">
        <v>-23.2344106</v>
      </c>
      <c r="AM35" s="62">
        <v>-23.691340100000001</v>
      </c>
      <c r="AN35" s="62">
        <v>-24.148269599999999</v>
      </c>
      <c r="AO35" s="62">
        <v>-24.6051991</v>
      </c>
      <c r="AP35" s="62">
        <v>-25.062128600000001</v>
      </c>
      <c r="AQ35" s="62">
        <v>-25.519058099999999</v>
      </c>
      <c r="AR35" s="62">
        <v>-25.9759876</v>
      </c>
      <c r="AS35" s="62">
        <v>-26.432917100000001</v>
      </c>
      <c r="AT35" s="62">
        <v>-26.889846599999998</v>
      </c>
      <c r="AU35" s="62">
        <v>-27.3467761</v>
      </c>
      <c r="AV35" s="62">
        <v>-27.803705600000001</v>
      </c>
      <c r="AW35" s="62">
        <v>-28.260635099999998</v>
      </c>
      <c r="AX35" s="35"/>
      <c r="AY35" s="35"/>
      <c r="AZ35" s="35"/>
      <c r="BA35" s="35"/>
      <c r="BB35" s="35"/>
      <c r="BC35" s="35"/>
      <c r="BD35" s="35"/>
      <c r="BP35" s="22" t="s">
        <v>397</v>
      </c>
    </row>
    <row r="36" spans="1:68" x14ac:dyDescent="0.3">
      <c r="A36" s="170"/>
      <c r="B36" s="4" t="s">
        <v>215</v>
      </c>
      <c r="D36" s="4" t="s">
        <v>90</v>
      </c>
      <c r="E36" s="62">
        <v>0</v>
      </c>
      <c r="F36" s="62">
        <v>0</v>
      </c>
      <c r="G36" s="62">
        <v>0</v>
      </c>
      <c r="H36" s="62">
        <v>0</v>
      </c>
      <c r="I36" s="62">
        <v>0</v>
      </c>
      <c r="J36" s="62">
        <v>0</v>
      </c>
      <c r="K36" s="62">
        <v>0</v>
      </c>
      <c r="L36" s="62">
        <v>0</v>
      </c>
      <c r="M36" s="62">
        <v>0</v>
      </c>
      <c r="N36" s="62">
        <v>0</v>
      </c>
      <c r="O36" s="62">
        <v>0</v>
      </c>
      <c r="P36" s="62">
        <v>0</v>
      </c>
      <c r="Q36" s="62">
        <v>0</v>
      </c>
      <c r="R36" s="62">
        <v>0</v>
      </c>
      <c r="S36" s="62">
        <v>0</v>
      </c>
      <c r="T36" s="62">
        <v>0</v>
      </c>
      <c r="U36" s="62">
        <v>0</v>
      </c>
      <c r="V36" s="62">
        <v>0</v>
      </c>
      <c r="W36" s="62">
        <v>0</v>
      </c>
      <c r="X36" s="62">
        <v>0</v>
      </c>
      <c r="Y36" s="62">
        <v>0</v>
      </c>
      <c r="Z36" s="62">
        <v>0</v>
      </c>
      <c r="AA36" s="62">
        <v>0</v>
      </c>
      <c r="AB36" s="62">
        <v>0</v>
      </c>
      <c r="AC36" s="62">
        <v>0</v>
      </c>
      <c r="AD36" s="62">
        <v>0</v>
      </c>
      <c r="AE36" s="62">
        <v>0</v>
      </c>
      <c r="AF36" s="62">
        <v>0</v>
      </c>
      <c r="AG36" s="62">
        <v>0</v>
      </c>
      <c r="AH36" s="62">
        <v>0</v>
      </c>
      <c r="AI36" s="62">
        <v>0</v>
      </c>
      <c r="AJ36" s="62">
        <v>0</v>
      </c>
      <c r="AK36" s="62">
        <v>0</v>
      </c>
      <c r="AL36" s="62">
        <v>0</v>
      </c>
      <c r="AM36" s="62">
        <v>0</v>
      </c>
      <c r="AN36" s="62">
        <v>0</v>
      </c>
      <c r="AO36" s="62">
        <v>0</v>
      </c>
      <c r="AP36" s="62">
        <v>0</v>
      </c>
      <c r="AQ36" s="62">
        <v>0</v>
      </c>
      <c r="AR36" s="62">
        <v>0</v>
      </c>
      <c r="AS36" s="62">
        <v>0</v>
      </c>
      <c r="AT36" s="62">
        <v>0</v>
      </c>
      <c r="AU36" s="62">
        <v>0</v>
      </c>
      <c r="AV36" s="62">
        <v>0</v>
      </c>
      <c r="AW36" s="62">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354</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352</v>
      </c>
    </row>
    <row r="14" spans="1:3" ht="90" x14ac:dyDescent="0.25">
      <c r="A14" s="178"/>
      <c r="B14" s="133" t="s">
        <v>214</v>
      </c>
      <c r="C14" s="136" t="s">
        <v>353</v>
      </c>
    </row>
    <row r="15" spans="1:3" ht="94.5" x14ac:dyDescent="0.25">
      <c r="A15" s="178"/>
      <c r="B15" s="133" t="s">
        <v>331</v>
      </c>
      <c r="C15" s="136" t="s">
        <v>355</v>
      </c>
    </row>
    <row r="16" spans="1:3" ht="90" x14ac:dyDescent="0.25">
      <c r="A16" s="178"/>
      <c r="B16" s="133" t="s">
        <v>332</v>
      </c>
      <c r="C16" s="136" t="s">
        <v>357</v>
      </c>
    </row>
    <row r="17" spans="1:3" ht="105" x14ac:dyDescent="0.25">
      <c r="A17" s="178"/>
      <c r="B17" s="133" t="s">
        <v>333</v>
      </c>
      <c r="C17" s="136" t="s">
        <v>358</v>
      </c>
    </row>
    <row r="18" spans="1:3" ht="90.75" thickBot="1" x14ac:dyDescent="0.3">
      <c r="A18" s="179"/>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69" activePane="bottomRight" state="frozen"/>
      <selection activeCell="E64" sqref="E64:V64"/>
      <selection pane="topRight" activeCell="E64" sqref="E64:V64"/>
      <selection pane="bottomLeft" activeCell="E64" sqref="E64:V64"/>
      <selection pane="bottomRight" activeCell="E88" sqref="E88:AW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East Midlands - 6.6/11kV Poles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146.41543432189604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316.33597769095491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521.23180594495705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909.00591691232705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-5.9881000000000002</v>
      </c>
      <c r="F13" s="62">
        <v>-5.9896000000000003</v>
      </c>
      <c r="G13" s="62">
        <v>-5.9797000000000002</v>
      </c>
      <c r="H13" s="62">
        <v>-5.9565000000000001</v>
      </c>
      <c r="I13" s="62">
        <v>-5.9226999999999999</v>
      </c>
      <c r="J13" s="62">
        <v>-5.8802000000000003</v>
      </c>
      <c r="K13" s="62">
        <v>-5.8273999999999999</v>
      </c>
      <c r="L13" s="62">
        <v>-5.7671000000000001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-5.9881000000000002</v>
      </c>
      <c r="F18" s="59">
        <f t="shared" ref="F18:AW18" si="0">SUM(F13:F17)</f>
        <v>-5.9896000000000003</v>
      </c>
      <c r="G18" s="59">
        <f t="shared" si="0"/>
        <v>-5.9797000000000002</v>
      </c>
      <c r="H18" s="59">
        <f t="shared" si="0"/>
        <v>-5.9565000000000001</v>
      </c>
      <c r="I18" s="59">
        <f t="shared" si="0"/>
        <v>-5.9226999999999999</v>
      </c>
      <c r="J18" s="59">
        <f t="shared" si="0"/>
        <v>-5.8802000000000003</v>
      </c>
      <c r="K18" s="59">
        <f t="shared" si="0"/>
        <v>-5.8273999999999999</v>
      </c>
      <c r="L18" s="59">
        <f t="shared" si="0"/>
        <v>-5.7671000000000001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62">
        <v>0</v>
      </c>
      <c r="F19" s="62">
        <v>0.72849464246614648</v>
      </c>
      <c r="G19" s="62">
        <v>1.456989284932293</v>
      </c>
      <c r="H19" s="62">
        <v>2.1854839273984394</v>
      </c>
      <c r="I19" s="62">
        <v>2.9139785698645841</v>
      </c>
      <c r="J19" s="62">
        <v>3.6577917606870867</v>
      </c>
      <c r="K19" s="62">
        <v>4.4016049515095874</v>
      </c>
      <c r="L19" s="62">
        <v>5.1454181423320886</v>
      </c>
      <c r="M19" s="62">
        <v>5.8892313331545925</v>
      </c>
      <c r="N19" s="62">
        <v>6.6330445239770937</v>
      </c>
      <c r="O19" s="62">
        <v>7.376857714799594</v>
      </c>
      <c r="P19" s="62">
        <v>8.1206709056220951</v>
      </c>
      <c r="Q19" s="62">
        <v>8.8644840964445955</v>
      </c>
      <c r="R19" s="62">
        <v>9.6082972872670958</v>
      </c>
      <c r="S19" s="62">
        <v>10.352110478089598</v>
      </c>
      <c r="T19" s="62">
        <v>11.095923668912098</v>
      </c>
      <c r="U19" s="62">
        <v>11.839736859734598</v>
      </c>
      <c r="V19" s="62">
        <v>12.583550050557099</v>
      </c>
      <c r="W19" s="62">
        <v>13.327363241379601</v>
      </c>
      <c r="X19" s="62">
        <v>14.071176432202101</v>
      </c>
      <c r="Y19" s="62">
        <v>14.814989623024601</v>
      </c>
      <c r="Z19" s="62">
        <v>15.558802813847102</v>
      </c>
      <c r="AA19" s="62">
        <v>16.302616004669602</v>
      </c>
      <c r="AB19" s="62">
        <v>17.046429195492102</v>
      </c>
      <c r="AC19" s="62">
        <v>17.790242386314606</v>
      </c>
      <c r="AD19" s="62">
        <v>18.534055577137106</v>
      </c>
      <c r="AE19" s="62">
        <v>19.277868767959607</v>
      </c>
      <c r="AF19" s="62">
        <v>20.021681958782107</v>
      </c>
      <c r="AG19" s="62">
        <v>20.765495149604607</v>
      </c>
      <c r="AH19" s="62">
        <v>21.509308340427111</v>
      </c>
      <c r="AI19" s="62">
        <v>22.253121531249615</v>
      </c>
      <c r="AJ19" s="62">
        <v>22.996934722072123</v>
      </c>
      <c r="AK19" s="62">
        <v>23.740747912894626</v>
      </c>
      <c r="AL19" s="62">
        <v>24.48456110371713</v>
      </c>
      <c r="AM19" s="62">
        <v>25.228374294539634</v>
      </c>
      <c r="AN19" s="62">
        <v>25.972187485362138</v>
      </c>
      <c r="AO19" s="62">
        <v>26.716000676184642</v>
      </c>
      <c r="AP19" s="62">
        <v>27.459813867007149</v>
      </c>
      <c r="AQ19" s="62">
        <v>28.203627057829653</v>
      </c>
      <c r="AR19" s="62">
        <v>28.947440248652157</v>
      </c>
      <c r="AS19" s="62">
        <v>29.691253439474661</v>
      </c>
      <c r="AT19" s="62">
        <v>30.435066630297165</v>
      </c>
      <c r="AU19" s="62">
        <v>31.178879821119668</v>
      </c>
      <c r="AV19" s="62">
        <v>31.922693011942176</v>
      </c>
      <c r="AW19" s="62">
        <v>32.66650620276468</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0.72849464246614648</v>
      </c>
      <c r="G25" s="67">
        <f t="shared" si="1"/>
        <v>1.456989284932293</v>
      </c>
      <c r="H25" s="67">
        <f t="shared" si="1"/>
        <v>2.1854839273984394</v>
      </c>
      <c r="I25" s="67">
        <f t="shared" si="1"/>
        <v>2.9139785698645841</v>
      </c>
      <c r="J25" s="67">
        <f t="shared" si="1"/>
        <v>3.6577917606870867</v>
      </c>
      <c r="K25" s="67">
        <f t="shared" si="1"/>
        <v>4.4016049515095874</v>
      </c>
      <c r="L25" s="67">
        <f t="shared" si="1"/>
        <v>5.1454181423320886</v>
      </c>
      <c r="M25" s="67">
        <f t="shared" si="1"/>
        <v>5.8892313331545925</v>
      </c>
      <c r="N25" s="67">
        <f t="shared" si="1"/>
        <v>6.6330445239770937</v>
      </c>
      <c r="O25" s="67">
        <f t="shared" si="1"/>
        <v>7.376857714799594</v>
      </c>
      <c r="P25" s="67">
        <f t="shared" si="1"/>
        <v>8.1206709056220951</v>
      </c>
      <c r="Q25" s="67">
        <f t="shared" si="1"/>
        <v>8.8644840964445955</v>
      </c>
      <c r="R25" s="67">
        <f t="shared" si="1"/>
        <v>9.6082972872670958</v>
      </c>
      <c r="S25" s="67">
        <f t="shared" si="1"/>
        <v>10.352110478089598</v>
      </c>
      <c r="T25" s="67">
        <f t="shared" si="1"/>
        <v>11.095923668912098</v>
      </c>
      <c r="U25" s="67">
        <f t="shared" si="1"/>
        <v>11.839736859734598</v>
      </c>
      <c r="V25" s="67">
        <f t="shared" si="1"/>
        <v>12.583550050557099</v>
      </c>
      <c r="W25" s="67">
        <f t="shared" si="1"/>
        <v>13.327363241379601</v>
      </c>
      <c r="X25" s="67">
        <f t="shared" si="1"/>
        <v>14.071176432202101</v>
      </c>
      <c r="Y25" s="67">
        <f t="shared" si="1"/>
        <v>14.814989623024601</v>
      </c>
      <c r="Z25" s="67">
        <f t="shared" si="1"/>
        <v>15.558802813847102</v>
      </c>
      <c r="AA25" s="67">
        <f t="shared" si="1"/>
        <v>16.302616004669602</v>
      </c>
      <c r="AB25" s="67">
        <f t="shared" si="1"/>
        <v>17.046429195492102</v>
      </c>
      <c r="AC25" s="67">
        <f t="shared" si="1"/>
        <v>17.790242386314606</v>
      </c>
      <c r="AD25" s="67">
        <f t="shared" si="1"/>
        <v>18.534055577137106</v>
      </c>
      <c r="AE25" s="67">
        <f t="shared" si="1"/>
        <v>19.277868767959607</v>
      </c>
      <c r="AF25" s="67">
        <f t="shared" si="1"/>
        <v>20.021681958782107</v>
      </c>
      <c r="AG25" s="67">
        <f t="shared" si="1"/>
        <v>20.765495149604607</v>
      </c>
      <c r="AH25" s="67">
        <f t="shared" si="1"/>
        <v>21.509308340427111</v>
      </c>
      <c r="AI25" s="67">
        <f t="shared" si="1"/>
        <v>22.253121531249615</v>
      </c>
      <c r="AJ25" s="67">
        <f t="shared" si="1"/>
        <v>22.996934722072123</v>
      </c>
      <c r="AK25" s="67">
        <f t="shared" si="1"/>
        <v>23.740747912894626</v>
      </c>
      <c r="AL25" s="67">
        <f t="shared" si="1"/>
        <v>24.48456110371713</v>
      </c>
      <c r="AM25" s="67">
        <f t="shared" si="1"/>
        <v>25.228374294539634</v>
      </c>
      <c r="AN25" s="67">
        <f t="shared" si="1"/>
        <v>25.972187485362138</v>
      </c>
      <c r="AO25" s="67">
        <f t="shared" si="1"/>
        <v>26.716000676184642</v>
      </c>
      <c r="AP25" s="67">
        <f t="shared" si="1"/>
        <v>27.459813867007149</v>
      </c>
      <c r="AQ25" s="67">
        <f t="shared" si="1"/>
        <v>28.203627057829653</v>
      </c>
      <c r="AR25" s="67">
        <f t="shared" si="1"/>
        <v>28.947440248652157</v>
      </c>
      <c r="AS25" s="67">
        <f t="shared" si="1"/>
        <v>29.691253439474661</v>
      </c>
      <c r="AT25" s="67">
        <f t="shared" si="1"/>
        <v>30.435066630297165</v>
      </c>
      <c r="AU25" s="67">
        <f t="shared" si="1"/>
        <v>31.178879821119668</v>
      </c>
      <c r="AV25" s="67">
        <f t="shared" si="1"/>
        <v>31.922693011942176</v>
      </c>
      <c r="AW25" s="67">
        <f t="shared" si="1"/>
        <v>32.66650620276468</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-5.9881000000000002</v>
      </c>
      <c r="F26" s="59">
        <f t="shared" ref="F26:BD26" si="2">F18+F25</f>
        <v>-5.2611053575338538</v>
      </c>
      <c r="G26" s="59">
        <f t="shared" si="2"/>
        <v>-4.5227107150677073</v>
      </c>
      <c r="H26" s="59">
        <f t="shared" si="2"/>
        <v>-3.7710160726015607</v>
      </c>
      <c r="I26" s="59">
        <f t="shared" si="2"/>
        <v>-3.0087214301354157</v>
      </c>
      <c r="J26" s="59">
        <f t="shared" si="2"/>
        <v>-2.2224082393129136</v>
      </c>
      <c r="K26" s="59">
        <f t="shared" si="2"/>
        <v>-1.4257950484904125</v>
      </c>
      <c r="L26" s="59">
        <f t="shared" si="2"/>
        <v>-0.62168185766791151</v>
      </c>
      <c r="M26" s="59">
        <f t="shared" si="2"/>
        <v>5.8892313331545925</v>
      </c>
      <c r="N26" s="59">
        <f t="shared" si="2"/>
        <v>6.6330445239770937</v>
      </c>
      <c r="O26" s="59">
        <f t="shared" si="2"/>
        <v>7.376857714799594</v>
      </c>
      <c r="P26" s="59">
        <f t="shared" si="2"/>
        <v>8.1206709056220951</v>
      </c>
      <c r="Q26" s="59">
        <f t="shared" si="2"/>
        <v>8.8644840964445955</v>
      </c>
      <c r="R26" s="59">
        <f t="shared" si="2"/>
        <v>9.6082972872670958</v>
      </c>
      <c r="S26" s="59">
        <f t="shared" si="2"/>
        <v>10.352110478089598</v>
      </c>
      <c r="T26" s="59">
        <f t="shared" si="2"/>
        <v>11.095923668912098</v>
      </c>
      <c r="U26" s="59">
        <f t="shared" si="2"/>
        <v>11.839736859734598</v>
      </c>
      <c r="V26" s="59">
        <f t="shared" si="2"/>
        <v>12.583550050557099</v>
      </c>
      <c r="W26" s="59">
        <f t="shared" si="2"/>
        <v>13.327363241379601</v>
      </c>
      <c r="X26" s="59">
        <f t="shared" si="2"/>
        <v>14.071176432202101</v>
      </c>
      <c r="Y26" s="59">
        <f t="shared" si="2"/>
        <v>14.814989623024601</v>
      </c>
      <c r="Z26" s="59">
        <f t="shared" si="2"/>
        <v>15.558802813847102</v>
      </c>
      <c r="AA26" s="59">
        <f t="shared" si="2"/>
        <v>16.302616004669602</v>
      </c>
      <c r="AB26" s="59">
        <f t="shared" si="2"/>
        <v>17.046429195492102</v>
      </c>
      <c r="AC26" s="59">
        <f t="shared" si="2"/>
        <v>17.790242386314606</v>
      </c>
      <c r="AD26" s="59">
        <f t="shared" si="2"/>
        <v>18.534055577137106</v>
      </c>
      <c r="AE26" s="59">
        <f t="shared" si="2"/>
        <v>19.277868767959607</v>
      </c>
      <c r="AF26" s="59">
        <f t="shared" si="2"/>
        <v>20.021681958782107</v>
      </c>
      <c r="AG26" s="59">
        <f t="shared" si="2"/>
        <v>20.765495149604607</v>
      </c>
      <c r="AH26" s="59">
        <f t="shared" si="2"/>
        <v>21.509308340427111</v>
      </c>
      <c r="AI26" s="59">
        <f t="shared" si="2"/>
        <v>22.253121531249615</v>
      </c>
      <c r="AJ26" s="59">
        <f t="shared" si="2"/>
        <v>22.996934722072123</v>
      </c>
      <c r="AK26" s="59">
        <f t="shared" si="2"/>
        <v>23.740747912894626</v>
      </c>
      <c r="AL26" s="59">
        <f t="shared" si="2"/>
        <v>24.48456110371713</v>
      </c>
      <c r="AM26" s="59">
        <f t="shared" si="2"/>
        <v>25.228374294539634</v>
      </c>
      <c r="AN26" s="59">
        <f t="shared" si="2"/>
        <v>25.972187485362138</v>
      </c>
      <c r="AO26" s="59">
        <f t="shared" si="2"/>
        <v>26.716000676184642</v>
      </c>
      <c r="AP26" s="59">
        <f t="shared" si="2"/>
        <v>27.459813867007149</v>
      </c>
      <c r="AQ26" s="59">
        <f t="shared" si="2"/>
        <v>28.203627057829653</v>
      </c>
      <c r="AR26" s="59">
        <f t="shared" si="2"/>
        <v>28.947440248652157</v>
      </c>
      <c r="AS26" s="59">
        <f t="shared" si="2"/>
        <v>29.691253439474661</v>
      </c>
      <c r="AT26" s="59">
        <f t="shared" si="2"/>
        <v>30.435066630297165</v>
      </c>
      <c r="AU26" s="59">
        <f t="shared" si="2"/>
        <v>31.178879821119668</v>
      </c>
      <c r="AV26" s="59">
        <f t="shared" si="2"/>
        <v>31.922693011942176</v>
      </c>
      <c r="AW26" s="59">
        <f t="shared" si="2"/>
        <v>32.66650620276468</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-4.7904800000000005</v>
      </c>
      <c r="F28" s="34">
        <f t="shared" ref="F28:AW28" si="4">F26*F27</f>
        <v>-4.2088842860270832</v>
      </c>
      <c r="G28" s="34">
        <f t="shared" si="4"/>
        <v>-3.6181685720541661</v>
      </c>
      <c r="H28" s="34">
        <f t="shared" si="4"/>
        <v>-3.0168128580812485</v>
      </c>
      <c r="I28" s="34">
        <f t="shared" si="4"/>
        <v>-2.4069771441083327</v>
      </c>
      <c r="J28" s="34">
        <f t="shared" si="4"/>
        <v>-1.7779265914503311</v>
      </c>
      <c r="K28" s="34">
        <f t="shared" si="4"/>
        <v>-1.14063603879233</v>
      </c>
      <c r="L28" s="34">
        <f t="shared" si="4"/>
        <v>-0.49734548613432922</v>
      </c>
      <c r="M28" s="34">
        <f t="shared" si="4"/>
        <v>4.7113850665236745</v>
      </c>
      <c r="N28" s="34">
        <f t="shared" si="4"/>
        <v>5.3064356191816753</v>
      </c>
      <c r="O28" s="34">
        <f t="shared" si="4"/>
        <v>5.9014861718396752</v>
      </c>
      <c r="P28" s="34">
        <f t="shared" si="4"/>
        <v>6.4965367244976768</v>
      </c>
      <c r="Q28" s="34">
        <f t="shared" si="4"/>
        <v>7.0915872771556767</v>
      </c>
      <c r="R28" s="34">
        <f t="shared" si="4"/>
        <v>7.6866378298136766</v>
      </c>
      <c r="S28" s="34">
        <f t="shared" si="4"/>
        <v>8.2816883824716783</v>
      </c>
      <c r="T28" s="34">
        <f t="shared" si="4"/>
        <v>8.8767389351296782</v>
      </c>
      <c r="U28" s="34">
        <f t="shared" si="4"/>
        <v>9.4717894877876798</v>
      </c>
      <c r="V28" s="34">
        <f t="shared" si="4"/>
        <v>10.06684004044568</v>
      </c>
      <c r="W28" s="34">
        <f t="shared" si="4"/>
        <v>10.661890593103681</v>
      </c>
      <c r="X28" s="34">
        <f t="shared" si="4"/>
        <v>11.256941145761681</v>
      </c>
      <c r="Y28" s="34">
        <f t="shared" si="4"/>
        <v>11.851991698419681</v>
      </c>
      <c r="Z28" s="34">
        <f t="shared" si="4"/>
        <v>12.447042251077683</v>
      </c>
      <c r="AA28" s="34">
        <f t="shared" si="4"/>
        <v>13.042092803735683</v>
      </c>
      <c r="AB28" s="34">
        <f t="shared" si="4"/>
        <v>13.637143356393683</v>
      </c>
      <c r="AC28" s="34">
        <f t="shared" si="4"/>
        <v>14.232193909051686</v>
      </c>
      <c r="AD28" s="34">
        <f t="shared" si="4"/>
        <v>14.827244461709686</v>
      </c>
      <c r="AE28" s="34">
        <f t="shared" si="4"/>
        <v>15.422295014367686</v>
      </c>
      <c r="AF28" s="34">
        <f t="shared" si="4"/>
        <v>16.017345567025686</v>
      </c>
      <c r="AG28" s="34">
        <f t="shared" si="4"/>
        <v>16.612396119683687</v>
      </c>
      <c r="AH28" s="34">
        <f t="shared" si="4"/>
        <v>17.207446672341689</v>
      </c>
      <c r="AI28" s="34">
        <f t="shared" si="4"/>
        <v>17.802497224999694</v>
      </c>
      <c r="AJ28" s="34">
        <f t="shared" si="4"/>
        <v>18.397547777657699</v>
      </c>
      <c r="AK28" s="34">
        <f t="shared" si="4"/>
        <v>18.992598330315701</v>
      </c>
      <c r="AL28" s="34">
        <f t="shared" si="4"/>
        <v>19.587648882973706</v>
      </c>
      <c r="AM28" s="34">
        <f t="shared" si="4"/>
        <v>20.182699435631708</v>
      </c>
      <c r="AN28" s="34">
        <f t="shared" si="4"/>
        <v>20.777749988289713</v>
      </c>
      <c r="AO28" s="34">
        <f t="shared" si="4"/>
        <v>21.372800540947715</v>
      </c>
      <c r="AP28" s="34">
        <f t="shared" si="4"/>
        <v>21.96785109360572</v>
      </c>
      <c r="AQ28" s="34">
        <f t="shared" si="4"/>
        <v>22.562901646263725</v>
      </c>
      <c r="AR28" s="34">
        <f t="shared" si="4"/>
        <v>23.157952198921727</v>
      </c>
      <c r="AS28" s="34">
        <f t="shared" si="4"/>
        <v>23.753002751579729</v>
      </c>
      <c r="AT28" s="34">
        <f t="shared" si="4"/>
        <v>24.348053304237734</v>
      </c>
      <c r="AU28" s="34">
        <f t="shared" si="4"/>
        <v>24.943103856895736</v>
      </c>
      <c r="AV28" s="34">
        <f t="shared" si="4"/>
        <v>25.538154409553741</v>
      </c>
      <c r="AW28" s="34">
        <f t="shared" si="4"/>
        <v>26.133204962211746</v>
      </c>
      <c r="AX28" s="34"/>
      <c r="AY28" s="34"/>
      <c r="AZ28" s="34"/>
      <c r="BA28" s="34"/>
      <c r="BB28" s="34"/>
      <c r="BC28" s="34"/>
      <c r="BD28" s="34"/>
    </row>
    <row r="29" spans="1:56" x14ac:dyDescent="0.3">
      <c r="A29" s="115"/>
      <c r="B29" s="9" t="s">
        <v>92</v>
      </c>
      <c r="C29" s="11" t="s">
        <v>44</v>
      </c>
      <c r="D29" s="9" t="s">
        <v>40</v>
      </c>
      <c r="E29" s="34">
        <f>E26-E28</f>
        <v>-1.1976199999999997</v>
      </c>
      <c r="F29" s="34">
        <f t="shared" ref="F29:AW29" si="5">F26-F28</f>
        <v>-1.0522210715067706</v>
      </c>
      <c r="G29" s="34">
        <f t="shared" si="5"/>
        <v>-0.90454214301354119</v>
      </c>
      <c r="H29" s="34">
        <f t="shared" si="5"/>
        <v>-0.75420321452031214</v>
      </c>
      <c r="I29" s="34">
        <f t="shared" si="5"/>
        <v>-0.60174428602708296</v>
      </c>
      <c r="J29" s="34">
        <f t="shared" si="5"/>
        <v>-0.4444816478625826</v>
      </c>
      <c r="K29" s="34">
        <f t="shared" si="5"/>
        <v>-0.2851590096980825</v>
      </c>
      <c r="L29" s="34">
        <f t="shared" si="5"/>
        <v>-0.12433637153358229</v>
      </c>
      <c r="M29" s="34">
        <f t="shared" si="5"/>
        <v>1.177846266630918</v>
      </c>
      <c r="N29" s="34">
        <f t="shared" si="5"/>
        <v>1.3266089047954184</v>
      </c>
      <c r="O29" s="34">
        <f t="shared" si="5"/>
        <v>1.4753715429599188</v>
      </c>
      <c r="P29" s="34">
        <f t="shared" si="5"/>
        <v>1.6241341811244183</v>
      </c>
      <c r="Q29" s="34">
        <f t="shared" si="5"/>
        <v>1.7728968192889187</v>
      </c>
      <c r="R29" s="34">
        <f t="shared" si="5"/>
        <v>1.9216594574534192</v>
      </c>
      <c r="S29" s="34">
        <f t="shared" si="5"/>
        <v>2.0704220956179196</v>
      </c>
      <c r="T29" s="34">
        <f t="shared" si="5"/>
        <v>2.21918473378242</v>
      </c>
      <c r="U29" s="34">
        <f t="shared" si="5"/>
        <v>2.3679473719469186</v>
      </c>
      <c r="V29" s="34">
        <f t="shared" si="5"/>
        <v>2.516710010111419</v>
      </c>
      <c r="W29" s="34">
        <f t="shared" si="5"/>
        <v>2.6654726482759195</v>
      </c>
      <c r="X29" s="34">
        <f t="shared" si="5"/>
        <v>2.8142352864404199</v>
      </c>
      <c r="Y29" s="34">
        <f t="shared" si="5"/>
        <v>2.9629979246049203</v>
      </c>
      <c r="Z29" s="34">
        <f t="shared" si="5"/>
        <v>3.1117605627694189</v>
      </c>
      <c r="AA29" s="34">
        <f t="shared" si="5"/>
        <v>3.2605232009339193</v>
      </c>
      <c r="AB29" s="34">
        <f t="shared" si="5"/>
        <v>3.4092858390984198</v>
      </c>
      <c r="AC29" s="34">
        <f t="shared" si="5"/>
        <v>3.5580484772629202</v>
      </c>
      <c r="AD29" s="34">
        <f t="shared" si="5"/>
        <v>3.7068111154274206</v>
      </c>
      <c r="AE29" s="34">
        <f t="shared" si="5"/>
        <v>3.855573753591921</v>
      </c>
      <c r="AF29" s="34">
        <f t="shared" si="5"/>
        <v>4.0043363917564214</v>
      </c>
      <c r="AG29" s="34">
        <f t="shared" si="5"/>
        <v>4.1530990299209201</v>
      </c>
      <c r="AH29" s="34">
        <f t="shared" si="5"/>
        <v>4.3018616680854223</v>
      </c>
      <c r="AI29" s="34">
        <f t="shared" si="5"/>
        <v>4.4506243062499209</v>
      </c>
      <c r="AJ29" s="34">
        <f t="shared" si="5"/>
        <v>4.5993869444144231</v>
      </c>
      <c r="AK29" s="34">
        <f t="shared" si="5"/>
        <v>4.7481495825789253</v>
      </c>
      <c r="AL29" s="34">
        <f t="shared" si="5"/>
        <v>4.8969122207434239</v>
      </c>
      <c r="AM29" s="34">
        <f t="shared" si="5"/>
        <v>5.0456748589079261</v>
      </c>
      <c r="AN29" s="34">
        <f t="shared" si="5"/>
        <v>5.1944374970724247</v>
      </c>
      <c r="AO29" s="34">
        <f t="shared" si="5"/>
        <v>5.3432001352369269</v>
      </c>
      <c r="AP29" s="34">
        <f t="shared" si="5"/>
        <v>5.4919627734014291</v>
      </c>
      <c r="AQ29" s="34">
        <f t="shared" si="5"/>
        <v>5.6407254115659278</v>
      </c>
      <c r="AR29" s="34">
        <f t="shared" si="5"/>
        <v>5.78948804973043</v>
      </c>
      <c r="AS29" s="34">
        <f t="shared" si="5"/>
        <v>5.9382506878949322</v>
      </c>
      <c r="AT29" s="34">
        <f t="shared" si="5"/>
        <v>6.0870133260594308</v>
      </c>
      <c r="AU29" s="34">
        <f t="shared" si="5"/>
        <v>6.235775964223933</v>
      </c>
      <c r="AV29" s="34">
        <f t="shared" si="5"/>
        <v>6.3845386023884352</v>
      </c>
      <c r="AW29" s="34">
        <f t="shared" si="5"/>
        <v>6.5333012405529338</v>
      </c>
      <c r="AX29" s="34"/>
      <c r="AY29" s="34"/>
      <c r="AZ29" s="34"/>
      <c r="BA29" s="34"/>
      <c r="BB29" s="34"/>
      <c r="BC29" s="34"/>
      <c r="BD29" s="34"/>
    </row>
    <row r="30" spans="1:56" ht="16.5" hidden="1" customHeight="1" outlineLevel="1" x14ac:dyDescent="0.35">
      <c r="A30" s="115"/>
      <c r="B30" s="9" t="s">
        <v>1</v>
      </c>
      <c r="C30" s="11" t="s">
        <v>53</v>
      </c>
      <c r="D30" s="9" t="s">
        <v>40</v>
      </c>
      <c r="F30" s="34">
        <f>$E$28/'Fixed data'!$C$7</f>
        <v>-0.10645511111111113</v>
      </c>
      <c r="G30" s="34">
        <f>$E$28/'Fixed data'!$C$7</f>
        <v>-0.10645511111111113</v>
      </c>
      <c r="H30" s="34">
        <f>$E$28/'Fixed data'!$C$7</f>
        <v>-0.10645511111111113</v>
      </c>
      <c r="I30" s="34">
        <f>$E$28/'Fixed data'!$C$7</f>
        <v>-0.10645511111111113</v>
      </c>
      <c r="J30" s="34">
        <f>$E$28/'Fixed data'!$C$7</f>
        <v>-0.10645511111111113</v>
      </c>
      <c r="K30" s="34">
        <f>$E$28/'Fixed data'!$C$7</f>
        <v>-0.10645511111111113</v>
      </c>
      <c r="L30" s="34">
        <f>$E$28/'Fixed data'!$C$7</f>
        <v>-0.10645511111111113</v>
      </c>
      <c r="M30" s="34">
        <f>$E$28/'Fixed data'!$C$7</f>
        <v>-0.10645511111111113</v>
      </c>
      <c r="N30" s="34">
        <f>$E$28/'Fixed data'!$C$7</f>
        <v>-0.10645511111111113</v>
      </c>
      <c r="O30" s="34">
        <f>$E$28/'Fixed data'!$C$7</f>
        <v>-0.10645511111111113</v>
      </c>
      <c r="P30" s="34">
        <f>$E$28/'Fixed data'!$C$7</f>
        <v>-0.10645511111111113</v>
      </c>
      <c r="Q30" s="34">
        <f>$E$28/'Fixed data'!$C$7</f>
        <v>-0.10645511111111113</v>
      </c>
      <c r="R30" s="34">
        <f>$E$28/'Fixed data'!$C$7</f>
        <v>-0.10645511111111113</v>
      </c>
      <c r="S30" s="34">
        <f>$E$28/'Fixed data'!$C$7</f>
        <v>-0.10645511111111113</v>
      </c>
      <c r="T30" s="34">
        <f>$E$28/'Fixed data'!$C$7</f>
        <v>-0.10645511111111113</v>
      </c>
      <c r="U30" s="34">
        <f>$E$28/'Fixed data'!$C$7</f>
        <v>-0.10645511111111113</v>
      </c>
      <c r="V30" s="34">
        <f>$E$28/'Fixed data'!$C$7</f>
        <v>-0.10645511111111113</v>
      </c>
      <c r="W30" s="34">
        <f>$E$28/'Fixed data'!$C$7</f>
        <v>-0.10645511111111113</v>
      </c>
      <c r="X30" s="34">
        <f>$E$28/'Fixed data'!$C$7</f>
        <v>-0.10645511111111113</v>
      </c>
      <c r="Y30" s="34">
        <f>$E$28/'Fixed data'!$C$7</f>
        <v>-0.10645511111111113</v>
      </c>
      <c r="Z30" s="34">
        <f>$E$28/'Fixed data'!$C$7</f>
        <v>-0.10645511111111113</v>
      </c>
      <c r="AA30" s="34">
        <f>$E$28/'Fixed data'!$C$7</f>
        <v>-0.10645511111111113</v>
      </c>
      <c r="AB30" s="34">
        <f>$E$28/'Fixed data'!$C$7</f>
        <v>-0.10645511111111113</v>
      </c>
      <c r="AC30" s="34">
        <f>$E$28/'Fixed data'!$C$7</f>
        <v>-0.10645511111111113</v>
      </c>
      <c r="AD30" s="34">
        <f>$E$28/'Fixed data'!$C$7</f>
        <v>-0.10645511111111113</v>
      </c>
      <c r="AE30" s="34">
        <f>$E$28/'Fixed data'!$C$7</f>
        <v>-0.10645511111111113</v>
      </c>
      <c r="AF30" s="34">
        <f>$E$28/'Fixed data'!$C$7</f>
        <v>-0.10645511111111113</v>
      </c>
      <c r="AG30" s="34">
        <f>$E$28/'Fixed data'!$C$7</f>
        <v>-0.10645511111111113</v>
      </c>
      <c r="AH30" s="34">
        <f>$E$28/'Fixed data'!$C$7</f>
        <v>-0.10645511111111113</v>
      </c>
      <c r="AI30" s="34">
        <f>$E$28/'Fixed data'!$C$7</f>
        <v>-0.10645511111111113</v>
      </c>
      <c r="AJ30" s="34">
        <f>$E$28/'Fixed data'!$C$7</f>
        <v>-0.10645511111111113</v>
      </c>
      <c r="AK30" s="34">
        <f>$E$28/'Fixed data'!$C$7</f>
        <v>-0.10645511111111113</v>
      </c>
      <c r="AL30" s="34">
        <f>$E$28/'Fixed data'!$C$7</f>
        <v>-0.10645511111111113</v>
      </c>
      <c r="AM30" s="34">
        <f>$E$28/'Fixed data'!$C$7</f>
        <v>-0.10645511111111113</v>
      </c>
      <c r="AN30" s="34">
        <f>$E$28/'Fixed data'!$C$7</f>
        <v>-0.10645511111111113</v>
      </c>
      <c r="AO30" s="34">
        <f>$E$28/'Fixed data'!$C$7</f>
        <v>-0.10645511111111113</v>
      </c>
      <c r="AP30" s="34">
        <f>$E$28/'Fixed data'!$C$7</f>
        <v>-0.10645511111111113</v>
      </c>
      <c r="AQ30" s="34">
        <f>$E$28/'Fixed data'!$C$7</f>
        <v>-0.10645511111111113</v>
      </c>
      <c r="AR30" s="34">
        <f>$E$28/'Fixed data'!$C$7</f>
        <v>-0.10645511111111113</v>
      </c>
      <c r="AS30" s="34">
        <f>$E$28/'Fixed data'!$C$7</f>
        <v>-0.10645511111111113</v>
      </c>
      <c r="AT30" s="34">
        <f>$E$28/'Fixed data'!$C$7</f>
        <v>-0.10645511111111113</v>
      </c>
      <c r="AU30" s="34">
        <f>$E$28/'Fixed data'!$C$7</f>
        <v>-0.10645511111111113</v>
      </c>
      <c r="AV30" s="34">
        <f>$E$28/'Fixed data'!$C$7</f>
        <v>-0.10645511111111113</v>
      </c>
      <c r="AW30" s="34">
        <f>$E$28/'Fixed data'!$C$7</f>
        <v>-0.10645511111111113</v>
      </c>
      <c r="AX30" s="34">
        <f>$E$28/'Fixed data'!$C$7</f>
        <v>-0.10645511111111113</v>
      </c>
      <c r="AY30" s="34"/>
      <c r="AZ30" s="34"/>
      <c r="BA30" s="34"/>
      <c r="BB30" s="34"/>
      <c r="BC30" s="34"/>
      <c r="BD30" s="34"/>
    </row>
    <row r="31" spans="1:56" ht="16.5" hidden="1" customHeight="1" outlineLevel="1" x14ac:dyDescent="0.35">
      <c r="A31" s="115"/>
      <c r="B31" s="9" t="s">
        <v>2</v>
      </c>
      <c r="C31" s="11" t="s">
        <v>54</v>
      </c>
      <c r="D31" s="9" t="s">
        <v>40</v>
      </c>
      <c r="F31" s="34"/>
      <c r="G31" s="34">
        <f>$F$28/'Fixed data'!$C$7</f>
        <v>-9.3530761911712959E-2</v>
      </c>
      <c r="H31" s="34">
        <f>$F$28/'Fixed data'!$C$7</f>
        <v>-9.3530761911712959E-2</v>
      </c>
      <c r="I31" s="34">
        <f>$F$28/'Fixed data'!$C$7</f>
        <v>-9.3530761911712959E-2</v>
      </c>
      <c r="J31" s="34">
        <f>$F$28/'Fixed data'!$C$7</f>
        <v>-9.3530761911712959E-2</v>
      </c>
      <c r="K31" s="34">
        <f>$F$28/'Fixed data'!$C$7</f>
        <v>-9.3530761911712959E-2</v>
      </c>
      <c r="L31" s="34">
        <f>$F$28/'Fixed data'!$C$7</f>
        <v>-9.3530761911712959E-2</v>
      </c>
      <c r="M31" s="34">
        <f>$F$28/'Fixed data'!$C$7</f>
        <v>-9.3530761911712959E-2</v>
      </c>
      <c r="N31" s="34">
        <f>$F$28/'Fixed data'!$C$7</f>
        <v>-9.3530761911712959E-2</v>
      </c>
      <c r="O31" s="34">
        <f>$F$28/'Fixed data'!$C$7</f>
        <v>-9.3530761911712959E-2</v>
      </c>
      <c r="P31" s="34">
        <f>$F$28/'Fixed data'!$C$7</f>
        <v>-9.3530761911712959E-2</v>
      </c>
      <c r="Q31" s="34">
        <f>$F$28/'Fixed data'!$C$7</f>
        <v>-9.3530761911712959E-2</v>
      </c>
      <c r="R31" s="34">
        <f>$F$28/'Fixed data'!$C$7</f>
        <v>-9.3530761911712959E-2</v>
      </c>
      <c r="S31" s="34">
        <f>$F$28/'Fixed data'!$C$7</f>
        <v>-9.3530761911712959E-2</v>
      </c>
      <c r="T31" s="34">
        <f>$F$28/'Fixed data'!$C$7</f>
        <v>-9.3530761911712959E-2</v>
      </c>
      <c r="U31" s="34">
        <f>$F$28/'Fixed data'!$C$7</f>
        <v>-9.3530761911712959E-2</v>
      </c>
      <c r="V31" s="34">
        <f>$F$28/'Fixed data'!$C$7</f>
        <v>-9.3530761911712959E-2</v>
      </c>
      <c r="W31" s="34">
        <f>$F$28/'Fixed data'!$C$7</f>
        <v>-9.3530761911712959E-2</v>
      </c>
      <c r="X31" s="34">
        <f>$F$28/'Fixed data'!$C$7</f>
        <v>-9.3530761911712959E-2</v>
      </c>
      <c r="Y31" s="34">
        <f>$F$28/'Fixed data'!$C$7</f>
        <v>-9.3530761911712959E-2</v>
      </c>
      <c r="Z31" s="34">
        <f>$F$28/'Fixed data'!$C$7</f>
        <v>-9.3530761911712959E-2</v>
      </c>
      <c r="AA31" s="34">
        <f>$F$28/'Fixed data'!$C$7</f>
        <v>-9.3530761911712959E-2</v>
      </c>
      <c r="AB31" s="34">
        <f>$F$28/'Fixed data'!$C$7</f>
        <v>-9.3530761911712959E-2</v>
      </c>
      <c r="AC31" s="34">
        <f>$F$28/'Fixed data'!$C$7</f>
        <v>-9.3530761911712959E-2</v>
      </c>
      <c r="AD31" s="34">
        <f>$F$28/'Fixed data'!$C$7</f>
        <v>-9.3530761911712959E-2</v>
      </c>
      <c r="AE31" s="34">
        <f>$F$28/'Fixed data'!$C$7</f>
        <v>-9.3530761911712959E-2</v>
      </c>
      <c r="AF31" s="34">
        <f>$F$28/'Fixed data'!$C$7</f>
        <v>-9.3530761911712959E-2</v>
      </c>
      <c r="AG31" s="34">
        <f>$F$28/'Fixed data'!$C$7</f>
        <v>-9.3530761911712959E-2</v>
      </c>
      <c r="AH31" s="34">
        <f>$F$28/'Fixed data'!$C$7</f>
        <v>-9.3530761911712959E-2</v>
      </c>
      <c r="AI31" s="34">
        <f>$F$28/'Fixed data'!$C$7</f>
        <v>-9.3530761911712959E-2</v>
      </c>
      <c r="AJ31" s="34">
        <f>$F$28/'Fixed data'!$C$7</f>
        <v>-9.3530761911712959E-2</v>
      </c>
      <c r="AK31" s="34">
        <f>$F$28/'Fixed data'!$C$7</f>
        <v>-9.3530761911712959E-2</v>
      </c>
      <c r="AL31" s="34">
        <f>$F$28/'Fixed data'!$C$7</f>
        <v>-9.3530761911712959E-2</v>
      </c>
      <c r="AM31" s="34">
        <f>$F$28/'Fixed data'!$C$7</f>
        <v>-9.3530761911712959E-2</v>
      </c>
      <c r="AN31" s="34">
        <f>$F$28/'Fixed data'!$C$7</f>
        <v>-9.3530761911712959E-2</v>
      </c>
      <c r="AO31" s="34">
        <f>$F$28/'Fixed data'!$C$7</f>
        <v>-9.3530761911712959E-2</v>
      </c>
      <c r="AP31" s="34">
        <f>$F$28/'Fixed data'!$C$7</f>
        <v>-9.3530761911712959E-2</v>
      </c>
      <c r="AQ31" s="34">
        <f>$F$28/'Fixed data'!$C$7</f>
        <v>-9.3530761911712959E-2</v>
      </c>
      <c r="AR31" s="34">
        <f>$F$28/'Fixed data'!$C$7</f>
        <v>-9.3530761911712959E-2</v>
      </c>
      <c r="AS31" s="34">
        <f>$F$28/'Fixed data'!$C$7</f>
        <v>-9.3530761911712959E-2</v>
      </c>
      <c r="AT31" s="34">
        <f>$F$28/'Fixed data'!$C$7</f>
        <v>-9.3530761911712959E-2</v>
      </c>
      <c r="AU31" s="34">
        <f>$F$28/'Fixed data'!$C$7</f>
        <v>-9.3530761911712959E-2</v>
      </c>
      <c r="AV31" s="34">
        <f>$F$28/'Fixed data'!$C$7</f>
        <v>-9.3530761911712959E-2</v>
      </c>
      <c r="AW31" s="34">
        <f>$F$28/'Fixed data'!$C$7</f>
        <v>-9.3530761911712959E-2</v>
      </c>
      <c r="AX31" s="34">
        <f>$F$28/'Fixed data'!$C$7</f>
        <v>-9.3530761911712959E-2</v>
      </c>
      <c r="AY31" s="34">
        <f>$F$28/'Fixed data'!$C$7</f>
        <v>-9.3530761911712959E-2</v>
      </c>
      <c r="AZ31" s="34"/>
      <c r="BA31" s="34"/>
      <c r="BB31" s="34"/>
      <c r="BC31" s="34"/>
      <c r="BD31" s="34"/>
    </row>
    <row r="32" spans="1:56" ht="16.5" hidden="1" customHeight="1" outlineLevel="1" x14ac:dyDescent="0.35">
      <c r="A32" s="115"/>
      <c r="B32" s="9" t="s">
        <v>3</v>
      </c>
      <c r="C32" s="11" t="s">
        <v>55</v>
      </c>
      <c r="D32" s="9" t="s">
        <v>40</v>
      </c>
      <c r="F32" s="34"/>
      <c r="G32" s="34"/>
      <c r="H32" s="34">
        <f>$G$28/'Fixed data'!$C$7</f>
        <v>-8.0403746045648136E-2</v>
      </c>
      <c r="I32" s="34">
        <f>$G$28/'Fixed data'!$C$7</f>
        <v>-8.0403746045648136E-2</v>
      </c>
      <c r="J32" s="34">
        <f>$G$28/'Fixed data'!$C$7</f>
        <v>-8.0403746045648136E-2</v>
      </c>
      <c r="K32" s="34">
        <f>$G$28/'Fixed data'!$C$7</f>
        <v>-8.0403746045648136E-2</v>
      </c>
      <c r="L32" s="34">
        <f>$G$28/'Fixed data'!$C$7</f>
        <v>-8.0403746045648136E-2</v>
      </c>
      <c r="M32" s="34">
        <f>$G$28/'Fixed data'!$C$7</f>
        <v>-8.0403746045648136E-2</v>
      </c>
      <c r="N32" s="34">
        <f>$G$28/'Fixed data'!$C$7</f>
        <v>-8.0403746045648136E-2</v>
      </c>
      <c r="O32" s="34">
        <f>$G$28/'Fixed data'!$C$7</f>
        <v>-8.0403746045648136E-2</v>
      </c>
      <c r="P32" s="34">
        <f>$G$28/'Fixed data'!$C$7</f>
        <v>-8.0403746045648136E-2</v>
      </c>
      <c r="Q32" s="34">
        <f>$G$28/'Fixed data'!$C$7</f>
        <v>-8.0403746045648136E-2</v>
      </c>
      <c r="R32" s="34">
        <f>$G$28/'Fixed data'!$C$7</f>
        <v>-8.0403746045648136E-2</v>
      </c>
      <c r="S32" s="34">
        <f>$G$28/'Fixed data'!$C$7</f>
        <v>-8.0403746045648136E-2</v>
      </c>
      <c r="T32" s="34">
        <f>$G$28/'Fixed data'!$C$7</f>
        <v>-8.0403746045648136E-2</v>
      </c>
      <c r="U32" s="34">
        <f>$G$28/'Fixed data'!$C$7</f>
        <v>-8.0403746045648136E-2</v>
      </c>
      <c r="V32" s="34">
        <f>$G$28/'Fixed data'!$C$7</f>
        <v>-8.0403746045648136E-2</v>
      </c>
      <c r="W32" s="34">
        <f>$G$28/'Fixed data'!$C$7</f>
        <v>-8.0403746045648136E-2</v>
      </c>
      <c r="X32" s="34">
        <f>$G$28/'Fixed data'!$C$7</f>
        <v>-8.0403746045648136E-2</v>
      </c>
      <c r="Y32" s="34">
        <f>$G$28/'Fixed data'!$C$7</f>
        <v>-8.0403746045648136E-2</v>
      </c>
      <c r="Z32" s="34">
        <f>$G$28/'Fixed data'!$C$7</f>
        <v>-8.0403746045648136E-2</v>
      </c>
      <c r="AA32" s="34">
        <f>$G$28/'Fixed data'!$C$7</f>
        <v>-8.0403746045648136E-2</v>
      </c>
      <c r="AB32" s="34">
        <f>$G$28/'Fixed data'!$C$7</f>
        <v>-8.0403746045648136E-2</v>
      </c>
      <c r="AC32" s="34">
        <f>$G$28/'Fixed data'!$C$7</f>
        <v>-8.0403746045648136E-2</v>
      </c>
      <c r="AD32" s="34">
        <f>$G$28/'Fixed data'!$C$7</f>
        <v>-8.0403746045648136E-2</v>
      </c>
      <c r="AE32" s="34">
        <f>$G$28/'Fixed data'!$C$7</f>
        <v>-8.0403746045648136E-2</v>
      </c>
      <c r="AF32" s="34">
        <f>$G$28/'Fixed data'!$C$7</f>
        <v>-8.0403746045648136E-2</v>
      </c>
      <c r="AG32" s="34">
        <f>$G$28/'Fixed data'!$C$7</f>
        <v>-8.0403746045648136E-2</v>
      </c>
      <c r="AH32" s="34">
        <f>$G$28/'Fixed data'!$C$7</f>
        <v>-8.0403746045648136E-2</v>
      </c>
      <c r="AI32" s="34">
        <f>$G$28/'Fixed data'!$C$7</f>
        <v>-8.0403746045648136E-2</v>
      </c>
      <c r="AJ32" s="34">
        <f>$G$28/'Fixed data'!$C$7</f>
        <v>-8.0403746045648136E-2</v>
      </c>
      <c r="AK32" s="34">
        <f>$G$28/'Fixed data'!$C$7</f>
        <v>-8.0403746045648136E-2</v>
      </c>
      <c r="AL32" s="34">
        <f>$G$28/'Fixed data'!$C$7</f>
        <v>-8.0403746045648136E-2</v>
      </c>
      <c r="AM32" s="34">
        <f>$G$28/'Fixed data'!$C$7</f>
        <v>-8.0403746045648136E-2</v>
      </c>
      <c r="AN32" s="34">
        <f>$G$28/'Fixed data'!$C$7</f>
        <v>-8.0403746045648136E-2</v>
      </c>
      <c r="AO32" s="34">
        <f>$G$28/'Fixed data'!$C$7</f>
        <v>-8.0403746045648136E-2</v>
      </c>
      <c r="AP32" s="34">
        <f>$G$28/'Fixed data'!$C$7</f>
        <v>-8.0403746045648136E-2</v>
      </c>
      <c r="AQ32" s="34">
        <f>$G$28/'Fixed data'!$C$7</f>
        <v>-8.0403746045648136E-2</v>
      </c>
      <c r="AR32" s="34">
        <f>$G$28/'Fixed data'!$C$7</f>
        <v>-8.0403746045648136E-2</v>
      </c>
      <c r="AS32" s="34">
        <f>$G$28/'Fixed data'!$C$7</f>
        <v>-8.0403746045648136E-2</v>
      </c>
      <c r="AT32" s="34">
        <f>$G$28/'Fixed data'!$C$7</f>
        <v>-8.0403746045648136E-2</v>
      </c>
      <c r="AU32" s="34">
        <f>$G$28/'Fixed data'!$C$7</f>
        <v>-8.0403746045648136E-2</v>
      </c>
      <c r="AV32" s="34">
        <f>$G$28/'Fixed data'!$C$7</f>
        <v>-8.0403746045648136E-2</v>
      </c>
      <c r="AW32" s="34">
        <f>$G$28/'Fixed data'!$C$7</f>
        <v>-8.0403746045648136E-2</v>
      </c>
      <c r="AX32" s="34">
        <f>$G$28/'Fixed data'!$C$7</f>
        <v>-8.0403746045648136E-2</v>
      </c>
      <c r="AY32" s="34">
        <f>$G$28/'Fixed data'!$C$7</f>
        <v>-8.0403746045648136E-2</v>
      </c>
      <c r="AZ32" s="34">
        <f>$G$28/'Fixed data'!$C$7</f>
        <v>-8.0403746045648136E-2</v>
      </c>
      <c r="BA32" s="34"/>
      <c r="BB32" s="34"/>
      <c r="BC32" s="34"/>
      <c r="BD32" s="34"/>
    </row>
    <row r="33" spans="1:57" ht="16.5" hidden="1" customHeight="1" outlineLevel="1" x14ac:dyDescent="0.35">
      <c r="A33" s="115"/>
      <c r="B33" s="9" t="s">
        <v>4</v>
      </c>
      <c r="C33" s="11" t="s">
        <v>56</v>
      </c>
      <c r="D33" s="9" t="s">
        <v>40</v>
      </c>
      <c r="F33" s="34"/>
      <c r="G33" s="34"/>
      <c r="H33" s="34"/>
      <c r="I33" s="34">
        <f>$H$28/'Fixed data'!$C$7</f>
        <v>-6.7040285735138858E-2</v>
      </c>
      <c r="J33" s="34">
        <f>$H$28/'Fixed data'!$C$7</f>
        <v>-6.7040285735138858E-2</v>
      </c>
      <c r="K33" s="34">
        <f>$H$28/'Fixed data'!$C$7</f>
        <v>-6.7040285735138858E-2</v>
      </c>
      <c r="L33" s="34">
        <f>$H$28/'Fixed data'!$C$7</f>
        <v>-6.7040285735138858E-2</v>
      </c>
      <c r="M33" s="34">
        <f>$H$28/'Fixed data'!$C$7</f>
        <v>-6.7040285735138858E-2</v>
      </c>
      <c r="N33" s="34">
        <f>$H$28/'Fixed data'!$C$7</f>
        <v>-6.7040285735138858E-2</v>
      </c>
      <c r="O33" s="34">
        <f>$H$28/'Fixed data'!$C$7</f>
        <v>-6.7040285735138858E-2</v>
      </c>
      <c r="P33" s="34">
        <f>$H$28/'Fixed data'!$C$7</f>
        <v>-6.7040285735138858E-2</v>
      </c>
      <c r="Q33" s="34">
        <f>$H$28/'Fixed data'!$C$7</f>
        <v>-6.7040285735138858E-2</v>
      </c>
      <c r="R33" s="34">
        <f>$H$28/'Fixed data'!$C$7</f>
        <v>-6.7040285735138858E-2</v>
      </c>
      <c r="S33" s="34">
        <f>$H$28/'Fixed data'!$C$7</f>
        <v>-6.7040285735138858E-2</v>
      </c>
      <c r="T33" s="34">
        <f>$H$28/'Fixed data'!$C$7</f>
        <v>-6.7040285735138858E-2</v>
      </c>
      <c r="U33" s="34">
        <f>$H$28/'Fixed data'!$C$7</f>
        <v>-6.7040285735138858E-2</v>
      </c>
      <c r="V33" s="34">
        <f>$H$28/'Fixed data'!$C$7</f>
        <v>-6.7040285735138858E-2</v>
      </c>
      <c r="W33" s="34">
        <f>$H$28/'Fixed data'!$C$7</f>
        <v>-6.7040285735138858E-2</v>
      </c>
      <c r="X33" s="34">
        <f>$H$28/'Fixed data'!$C$7</f>
        <v>-6.7040285735138858E-2</v>
      </c>
      <c r="Y33" s="34">
        <f>$H$28/'Fixed data'!$C$7</f>
        <v>-6.7040285735138858E-2</v>
      </c>
      <c r="Z33" s="34">
        <f>$H$28/'Fixed data'!$C$7</f>
        <v>-6.7040285735138858E-2</v>
      </c>
      <c r="AA33" s="34">
        <f>$H$28/'Fixed data'!$C$7</f>
        <v>-6.7040285735138858E-2</v>
      </c>
      <c r="AB33" s="34">
        <f>$H$28/'Fixed data'!$C$7</f>
        <v>-6.7040285735138858E-2</v>
      </c>
      <c r="AC33" s="34">
        <f>$H$28/'Fixed data'!$C$7</f>
        <v>-6.7040285735138858E-2</v>
      </c>
      <c r="AD33" s="34">
        <f>$H$28/'Fixed data'!$C$7</f>
        <v>-6.7040285735138858E-2</v>
      </c>
      <c r="AE33" s="34">
        <f>$H$28/'Fixed data'!$C$7</f>
        <v>-6.7040285735138858E-2</v>
      </c>
      <c r="AF33" s="34">
        <f>$H$28/'Fixed data'!$C$7</f>
        <v>-6.7040285735138858E-2</v>
      </c>
      <c r="AG33" s="34">
        <f>$H$28/'Fixed data'!$C$7</f>
        <v>-6.7040285735138858E-2</v>
      </c>
      <c r="AH33" s="34">
        <f>$H$28/'Fixed data'!$C$7</f>
        <v>-6.7040285735138858E-2</v>
      </c>
      <c r="AI33" s="34">
        <f>$H$28/'Fixed data'!$C$7</f>
        <v>-6.7040285735138858E-2</v>
      </c>
      <c r="AJ33" s="34">
        <f>$H$28/'Fixed data'!$C$7</f>
        <v>-6.7040285735138858E-2</v>
      </c>
      <c r="AK33" s="34">
        <f>$H$28/'Fixed data'!$C$7</f>
        <v>-6.7040285735138858E-2</v>
      </c>
      <c r="AL33" s="34">
        <f>$H$28/'Fixed data'!$C$7</f>
        <v>-6.7040285735138858E-2</v>
      </c>
      <c r="AM33" s="34">
        <f>$H$28/'Fixed data'!$C$7</f>
        <v>-6.7040285735138858E-2</v>
      </c>
      <c r="AN33" s="34">
        <f>$H$28/'Fixed data'!$C$7</f>
        <v>-6.7040285735138858E-2</v>
      </c>
      <c r="AO33" s="34">
        <f>$H$28/'Fixed data'!$C$7</f>
        <v>-6.7040285735138858E-2</v>
      </c>
      <c r="AP33" s="34">
        <f>$H$28/'Fixed data'!$C$7</f>
        <v>-6.7040285735138858E-2</v>
      </c>
      <c r="AQ33" s="34">
        <f>$H$28/'Fixed data'!$C$7</f>
        <v>-6.7040285735138858E-2</v>
      </c>
      <c r="AR33" s="34">
        <f>$H$28/'Fixed data'!$C$7</f>
        <v>-6.7040285735138858E-2</v>
      </c>
      <c r="AS33" s="34">
        <f>$H$28/'Fixed data'!$C$7</f>
        <v>-6.7040285735138858E-2</v>
      </c>
      <c r="AT33" s="34">
        <f>$H$28/'Fixed data'!$C$7</f>
        <v>-6.7040285735138858E-2</v>
      </c>
      <c r="AU33" s="34">
        <f>$H$28/'Fixed data'!$C$7</f>
        <v>-6.7040285735138858E-2</v>
      </c>
      <c r="AV33" s="34">
        <f>$H$28/'Fixed data'!$C$7</f>
        <v>-6.7040285735138858E-2</v>
      </c>
      <c r="AW33" s="34">
        <f>$H$28/'Fixed data'!$C$7</f>
        <v>-6.7040285735138858E-2</v>
      </c>
      <c r="AX33" s="34">
        <f>$H$28/'Fixed data'!$C$7</f>
        <v>-6.7040285735138858E-2</v>
      </c>
      <c r="AY33" s="34">
        <f>$H$28/'Fixed data'!$C$7</f>
        <v>-6.7040285735138858E-2</v>
      </c>
      <c r="AZ33" s="34">
        <f>$H$28/'Fixed data'!$C$7</f>
        <v>-6.7040285735138858E-2</v>
      </c>
      <c r="BA33" s="34">
        <f>$H$28/'Fixed data'!$C$7</f>
        <v>-6.7040285735138858E-2</v>
      </c>
      <c r="BB33" s="34"/>
      <c r="BC33" s="34"/>
      <c r="BD33" s="34"/>
    </row>
    <row r="34" spans="1:57" ht="16.5" hidden="1" customHeight="1" outlineLevel="1" x14ac:dyDescent="0.35">
      <c r="A34" s="115"/>
      <c r="B34" s="9" t="s">
        <v>5</v>
      </c>
      <c r="C34" s="11" t="s">
        <v>57</v>
      </c>
      <c r="D34" s="9" t="s">
        <v>40</v>
      </c>
      <c r="F34" s="34"/>
      <c r="G34" s="34"/>
      <c r="H34" s="34"/>
      <c r="I34" s="34"/>
      <c r="J34" s="34">
        <f>$I$28/'Fixed data'!$C$7</f>
        <v>-5.3488380980185171E-2</v>
      </c>
      <c r="K34" s="34">
        <f>$I$28/'Fixed data'!$C$7</f>
        <v>-5.3488380980185171E-2</v>
      </c>
      <c r="L34" s="34">
        <f>$I$28/'Fixed data'!$C$7</f>
        <v>-5.3488380980185171E-2</v>
      </c>
      <c r="M34" s="34">
        <f>$I$28/'Fixed data'!$C$7</f>
        <v>-5.3488380980185171E-2</v>
      </c>
      <c r="N34" s="34">
        <f>$I$28/'Fixed data'!$C$7</f>
        <v>-5.3488380980185171E-2</v>
      </c>
      <c r="O34" s="34">
        <f>$I$28/'Fixed data'!$C$7</f>
        <v>-5.3488380980185171E-2</v>
      </c>
      <c r="P34" s="34">
        <f>$I$28/'Fixed data'!$C$7</f>
        <v>-5.3488380980185171E-2</v>
      </c>
      <c r="Q34" s="34">
        <f>$I$28/'Fixed data'!$C$7</f>
        <v>-5.3488380980185171E-2</v>
      </c>
      <c r="R34" s="34">
        <f>$I$28/'Fixed data'!$C$7</f>
        <v>-5.3488380980185171E-2</v>
      </c>
      <c r="S34" s="34">
        <f>$I$28/'Fixed data'!$C$7</f>
        <v>-5.3488380980185171E-2</v>
      </c>
      <c r="T34" s="34">
        <f>$I$28/'Fixed data'!$C$7</f>
        <v>-5.3488380980185171E-2</v>
      </c>
      <c r="U34" s="34">
        <f>$I$28/'Fixed data'!$C$7</f>
        <v>-5.3488380980185171E-2</v>
      </c>
      <c r="V34" s="34">
        <f>$I$28/'Fixed data'!$C$7</f>
        <v>-5.3488380980185171E-2</v>
      </c>
      <c r="W34" s="34">
        <f>$I$28/'Fixed data'!$C$7</f>
        <v>-5.3488380980185171E-2</v>
      </c>
      <c r="X34" s="34">
        <f>$I$28/'Fixed data'!$C$7</f>
        <v>-5.3488380980185171E-2</v>
      </c>
      <c r="Y34" s="34">
        <f>$I$28/'Fixed data'!$C$7</f>
        <v>-5.3488380980185171E-2</v>
      </c>
      <c r="Z34" s="34">
        <f>$I$28/'Fixed data'!$C$7</f>
        <v>-5.3488380980185171E-2</v>
      </c>
      <c r="AA34" s="34">
        <f>$I$28/'Fixed data'!$C$7</f>
        <v>-5.3488380980185171E-2</v>
      </c>
      <c r="AB34" s="34">
        <f>$I$28/'Fixed data'!$C$7</f>
        <v>-5.3488380980185171E-2</v>
      </c>
      <c r="AC34" s="34">
        <f>$I$28/'Fixed data'!$C$7</f>
        <v>-5.3488380980185171E-2</v>
      </c>
      <c r="AD34" s="34">
        <f>$I$28/'Fixed data'!$C$7</f>
        <v>-5.3488380980185171E-2</v>
      </c>
      <c r="AE34" s="34">
        <f>$I$28/'Fixed data'!$C$7</f>
        <v>-5.3488380980185171E-2</v>
      </c>
      <c r="AF34" s="34">
        <f>$I$28/'Fixed data'!$C$7</f>
        <v>-5.3488380980185171E-2</v>
      </c>
      <c r="AG34" s="34">
        <f>$I$28/'Fixed data'!$C$7</f>
        <v>-5.3488380980185171E-2</v>
      </c>
      <c r="AH34" s="34">
        <f>$I$28/'Fixed data'!$C$7</f>
        <v>-5.3488380980185171E-2</v>
      </c>
      <c r="AI34" s="34">
        <f>$I$28/'Fixed data'!$C$7</f>
        <v>-5.3488380980185171E-2</v>
      </c>
      <c r="AJ34" s="34">
        <f>$I$28/'Fixed data'!$C$7</f>
        <v>-5.3488380980185171E-2</v>
      </c>
      <c r="AK34" s="34">
        <f>$I$28/'Fixed data'!$C$7</f>
        <v>-5.3488380980185171E-2</v>
      </c>
      <c r="AL34" s="34">
        <f>$I$28/'Fixed data'!$C$7</f>
        <v>-5.3488380980185171E-2</v>
      </c>
      <c r="AM34" s="34">
        <f>$I$28/'Fixed data'!$C$7</f>
        <v>-5.3488380980185171E-2</v>
      </c>
      <c r="AN34" s="34">
        <f>$I$28/'Fixed data'!$C$7</f>
        <v>-5.3488380980185171E-2</v>
      </c>
      <c r="AO34" s="34">
        <f>$I$28/'Fixed data'!$C$7</f>
        <v>-5.3488380980185171E-2</v>
      </c>
      <c r="AP34" s="34">
        <f>$I$28/'Fixed data'!$C$7</f>
        <v>-5.3488380980185171E-2</v>
      </c>
      <c r="AQ34" s="34">
        <f>$I$28/'Fixed data'!$C$7</f>
        <v>-5.3488380980185171E-2</v>
      </c>
      <c r="AR34" s="34">
        <f>$I$28/'Fixed data'!$C$7</f>
        <v>-5.3488380980185171E-2</v>
      </c>
      <c r="AS34" s="34">
        <f>$I$28/'Fixed data'!$C$7</f>
        <v>-5.3488380980185171E-2</v>
      </c>
      <c r="AT34" s="34">
        <f>$I$28/'Fixed data'!$C$7</f>
        <v>-5.3488380980185171E-2</v>
      </c>
      <c r="AU34" s="34">
        <f>$I$28/'Fixed data'!$C$7</f>
        <v>-5.3488380980185171E-2</v>
      </c>
      <c r="AV34" s="34">
        <f>$I$28/'Fixed data'!$C$7</f>
        <v>-5.3488380980185171E-2</v>
      </c>
      <c r="AW34" s="34">
        <f>$I$28/'Fixed data'!$C$7</f>
        <v>-5.3488380980185171E-2</v>
      </c>
      <c r="AX34" s="34">
        <f>$I$28/'Fixed data'!$C$7</f>
        <v>-5.3488380980185171E-2</v>
      </c>
      <c r="AY34" s="34">
        <f>$I$28/'Fixed data'!$C$7</f>
        <v>-5.3488380980185171E-2</v>
      </c>
      <c r="AZ34" s="34">
        <f>$I$28/'Fixed data'!$C$7</f>
        <v>-5.3488380980185171E-2</v>
      </c>
      <c r="BA34" s="34">
        <f>$I$28/'Fixed data'!$C$7</f>
        <v>-5.3488380980185171E-2</v>
      </c>
      <c r="BB34" s="34">
        <f>$I$28/'Fixed data'!$C$7</f>
        <v>-5.3488380980185171E-2</v>
      </c>
      <c r="BC34" s="34"/>
      <c r="BD34" s="34"/>
    </row>
    <row r="35" spans="1:57" ht="16.5" hidden="1" customHeight="1" outlineLevel="1" x14ac:dyDescent="0.35">
      <c r="A35" s="115"/>
      <c r="B35" s="9" t="s">
        <v>6</v>
      </c>
      <c r="C35" s="11" t="s">
        <v>58</v>
      </c>
      <c r="D35" s="9" t="s">
        <v>40</v>
      </c>
      <c r="F35" s="34"/>
      <c r="G35" s="34"/>
      <c r="H35" s="34"/>
      <c r="I35" s="34"/>
      <c r="J35" s="34"/>
      <c r="K35" s="34">
        <f>$J$28/'Fixed data'!$C$7</f>
        <v>-3.950947981000736E-2</v>
      </c>
      <c r="L35" s="34">
        <f>$J$28/'Fixed data'!$C$7</f>
        <v>-3.950947981000736E-2</v>
      </c>
      <c r="M35" s="34">
        <f>$J$28/'Fixed data'!$C$7</f>
        <v>-3.950947981000736E-2</v>
      </c>
      <c r="N35" s="34">
        <f>$J$28/'Fixed data'!$C$7</f>
        <v>-3.950947981000736E-2</v>
      </c>
      <c r="O35" s="34">
        <f>$J$28/'Fixed data'!$C$7</f>
        <v>-3.950947981000736E-2</v>
      </c>
      <c r="P35" s="34">
        <f>$J$28/'Fixed data'!$C$7</f>
        <v>-3.950947981000736E-2</v>
      </c>
      <c r="Q35" s="34">
        <f>$J$28/'Fixed data'!$C$7</f>
        <v>-3.950947981000736E-2</v>
      </c>
      <c r="R35" s="34">
        <f>$J$28/'Fixed data'!$C$7</f>
        <v>-3.950947981000736E-2</v>
      </c>
      <c r="S35" s="34">
        <f>$J$28/'Fixed data'!$C$7</f>
        <v>-3.950947981000736E-2</v>
      </c>
      <c r="T35" s="34">
        <f>$J$28/'Fixed data'!$C$7</f>
        <v>-3.950947981000736E-2</v>
      </c>
      <c r="U35" s="34">
        <f>$J$28/'Fixed data'!$C$7</f>
        <v>-3.950947981000736E-2</v>
      </c>
      <c r="V35" s="34">
        <f>$J$28/'Fixed data'!$C$7</f>
        <v>-3.950947981000736E-2</v>
      </c>
      <c r="W35" s="34">
        <f>$J$28/'Fixed data'!$C$7</f>
        <v>-3.950947981000736E-2</v>
      </c>
      <c r="X35" s="34">
        <f>$J$28/'Fixed data'!$C$7</f>
        <v>-3.950947981000736E-2</v>
      </c>
      <c r="Y35" s="34">
        <f>$J$28/'Fixed data'!$C$7</f>
        <v>-3.950947981000736E-2</v>
      </c>
      <c r="Z35" s="34">
        <f>$J$28/'Fixed data'!$C$7</f>
        <v>-3.950947981000736E-2</v>
      </c>
      <c r="AA35" s="34">
        <f>$J$28/'Fixed data'!$C$7</f>
        <v>-3.950947981000736E-2</v>
      </c>
      <c r="AB35" s="34">
        <f>$J$28/'Fixed data'!$C$7</f>
        <v>-3.950947981000736E-2</v>
      </c>
      <c r="AC35" s="34">
        <f>$J$28/'Fixed data'!$C$7</f>
        <v>-3.950947981000736E-2</v>
      </c>
      <c r="AD35" s="34">
        <f>$J$28/'Fixed data'!$C$7</f>
        <v>-3.950947981000736E-2</v>
      </c>
      <c r="AE35" s="34">
        <f>$J$28/'Fixed data'!$C$7</f>
        <v>-3.950947981000736E-2</v>
      </c>
      <c r="AF35" s="34">
        <f>$J$28/'Fixed data'!$C$7</f>
        <v>-3.950947981000736E-2</v>
      </c>
      <c r="AG35" s="34">
        <f>$J$28/'Fixed data'!$C$7</f>
        <v>-3.950947981000736E-2</v>
      </c>
      <c r="AH35" s="34">
        <f>$J$28/'Fixed data'!$C$7</f>
        <v>-3.950947981000736E-2</v>
      </c>
      <c r="AI35" s="34">
        <f>$J$28/'Fixed data'!$C$7</f>
        <v>-3.950947981000736E-2</v>
      </c>
      <c r="AJ35" s="34">
        <f>$J$28/'Fixed data'!$C$7</f>
        <v>-3.950947981000736E-2</v>
      </c>
      <c r="AK35" s="34">
        <f>$J$28/'Fixed data'!$C$7</f>
        <v>-3.950947981000736E-2</v>
      </c>
      <c r="AL35" s="34">
        <f>$J$28/'Fixed data'!$C$7</f>
        <v>-3.950947981000736E-2</v>
      </c>
      <c r="AM35" s="34">
        <f>$J$28/'Fixed data'!$C$7</f>
        <v>-3.950947981000736E-2</v>
      </c>
      <c r="AN35" s="34">
        <f>$J$28/'Fixed data'!$C$7</f>
        <v>-3.950947981000736E-2</v>
      </c>
      <c r="AO35" s="34">
        <f>$J$28/'Fixed data'!$C$7</f>
        <v>-3.950947981000736E-2</v>
      </c>
      <c r="AP35" s="34">
        <f>$J$28/'Fixed data'!$C$7</f>
        <v>-3.950947981000736E-2</v>
      </c>
      <c r="AQ35" s="34">
        <f>$J$28/'Fixed data'!$C$7</f>
        <v>-3.950947981000736E-2</v>
      </c>
      <c r="AR35" s="34">
        <f>$J$28/'Fixed data'!$C$7</f>
        <v>-3.950947981000736E-2</v>
      </c>
      <c r="AS35" s="34">
        <f>$J$28/'Fixed data'!$C$7</f>
        <v>-3.950947981000736E-2</v>
      </c>
      <c r="AT35" s="34">
        <f>$J$28/'Fixed data'!$C$7</f>
        <v>-3.950947981000736E-2</v>
      </c>
      <c r="AU35" s="34">
        <f>$J$28/'Fixed data'!$C$7</f>
        <v>-3.950947981000736E-2</v>
      </c>
      <c r="AV35" s="34">
        <f>$J$28/'Fixed data'!$C$7</f>
        <v>-3.950947981000736E-2</v>
      </c>
      <c r="AW35" s="34">
        <f>$J$28/'Fixed data'!$C$7</f>
        <v>-3.950947981000736E-2</v>
      </c>
      <c r="AX35" s="34">
        <f>$J$28/'Fixed data'!$C$7</f>
        <v>-3.950947981000736E-2</v>
      </c>
      <c r="AY35" s="34">
        <f>$J$28/'Fixed data'!$C$7</f>
        <v>-3.950947981000736E-2</v>
      </c>
      <c r="AZ35" s="34">
        <f>$J$28/'Fixed data'!$C$7</f>
        <v>-3.950947981000736E-2</v>
      </c>
      <c r="BA35" s="34">
        <f>$J$28/'Fixed data'!$C$7</f>
        <v>-3.950947981000736E-2</v>
      </c>
      <c r="BB35" s="34">
        <f>$J$28/'Fixed data'!$C$7</f>
        <v>-3.950947981000736E-2</v>
      </c>
      <c r="BC35" s="34">
        <f>$J$28/'Fixed data'!$C$7</f>
        <v>-3.950947981000736E-2</v>
      </c>
      <c r="BD35" s="34"/>
    </row>
    <row r="36" spans="1:57" ht="16.5" hidden="1" customHeight="1" outlineLevel="1" x14ac:dyDescent="0.35">
      <c r="A36" s="115"/>
      <c r="B36" s="9" t="s">
        <v>32</v>
      </c>
      <c r="C36" s="11" t="s">
        <v>59</v>
      </c>
      <c r="D36" s="9" t="s">
        <v>40</v>
      </c>
      <c r="F36" s="34"/>
      <c r="G36" s="34"/>
      <c r="H36" s="34"/>
      <c r="I36" s="34"/>
      <c r="J36" s="34"/>
      <c r="K36" s="34"/>
      <c r="L36" s="34">
        <f>$K$28/'Fixed data'!$C$7</f>
        <v>-2.5347467528718446E-2</v>
      </c>
      <c r="M36" s="34">
        <f>$K$28/'Fixed data'!$C$7</f>
        <v>-2.5347467528718446E-2</v>
      </c>
      <c r="N36" s="34">
        <f>$K$28/'Fixed data'!$C$7</f>
        <v>-2.5347467528718446E-2</v>
      </c>
      <c r="O36" s="34">
        <f>$K$28/'Fixed data'!$C$7</f>
        <v>-2.5347467528718446E-2</v>
      </c>
      <c r="P36" s="34">
        <f>$K$28/'Fixed data'!$C$7</f>
        <v>-2.5347467528718446E-2</v>
      </c>
      <c r="Q36" s="34">
        <f>$K$28/'Fixed data'!$C$7</f>
        <v>-2.5347467528718446E-2</v>
      </c>
      <c r="R36" s="34">
        <f>$K$28/'Fixed data'!$C$7</f>
        <v>-2.5347467528718446E-2</v>
      </c>
      <c r="S36" s="34">
        <f>$K$28/'Fixed data'!$C$7</f>
        <v>-2.5347467528718446E-2</v>
      </c>
      <c r="T36" s="34">
        <f>$K$28/'Fixed data'!$C$7</f>
        <v>-2.5347467528718446E-2</v>
      </c>
      <c r="U36" s="34">
        <f>$K$28/'Fixed data'!$C$7</f>
        <v>-2.5347467528718446E-2</v>
      </c>
      <c r="V36" s="34">
        <f>$K$28/'Fixed data'!$C$7</f>
        <v>-2.5347467528718446E-2</v>
      </c>
      <c r="W36" s="34">
        <f>$K$28/'Fixed data'!$C$7</f>
        <v>-2.5347467528718446E-2</v>
      </c>
      <c r="X36" s="34">
        <f>$K$28/'Fixed data'!$C$7</f>
        <v>-2.5347467528718446E-2</v>
      </c>
      <c r="Y36" s="34">
        <f>$K$28/'Fixed data'!$C$7</f>
        <v>-2.5347467528718446E-2</v>
      </c>
      <c r="Z36" s="34">
        <f>$K$28/'Fixed data'!$C$7</f>
        <v>-2.5347467528718446E-2</v>
      </c>
      <c r="AA36" s="34">
        <f>$K$28/'Fixed data'!$C$7</f>
        <v>-2.5347467528718446E-2</v>
      </c>
      <c r="AB36" s="34">
        <f>$K$28/'Fixed data'!$C$7</f>
        <v>-2.5347467528718446E-2</v>
      </c>
      <c r="AC36" s="34">
        <f>$K$28/'Fixed data'!$C$7</f>
        <v>-2.5347467528718446E-2</v>
      </c>
      <c r="AD36" s="34">
        <f>$K$28/'Fixed data'!$C$7</f>
        <v>-2.5347467528718446E-2</v>
      </c>
      <c r="AE36" s="34">
        <f>$K$28/'Fixed data'!$C$7</f>
        <v>-2.5347467528718446E-2</v>
      </c>
      <c r="AF36" s="34">
        <f>$K$28/'Fixed data'!$C$7</f>
        <v>-2.5347467528718446E-2</v>
      </c>
      <c r="AG36" s="34">
        <f>$K$28/'Fixed data'!$C$7</f>
        <v>-2.5347467528718446E-2</v>
      </c>
      <c r="AH36" s="34">
        <f>$K$28/'Fixed data'!$C$7</f>
        <v>-2.5347467528718446E-2</v>
      </c>
      <c r="AI36" s="34">
        <f>$K$28/'Fixed data'!$C$7</f>
        <v>-2.5347467528718446E-2</v>
      </c>
      <c r="AJ36" s="34">
        <f>$K$28/'Fixed data'!$C$7</f>
        <v>-2.5347467528718446E-2</v>
      </c>
      <c r="AK36" s="34">
        <f>$K$28/'Fixed data'!$C$7</f>
        <v>-2.5347467528718446E-2</v>
      </c>
      <c r="AL36" s="34">
        <f>$K$28/'Fixed data'!$C$7</f>
        <v>-2.5347467528718446E-2</v>
      </c>
      <c r="AM36" s="34">
        <f>$K$28/'Fixed data'!$C$7</f>
        <v>-2.5347467528718446E-2</v>
      </c>
      <c r="AN36" s="34">
        <f>$K$28/'Fixed data'!$C$7</f>
        <v>-2.5347467528718446E-2</v>
      </c>
      <c r="AO36" s="34">
        <f>$K$28/'Fixed data'!$C$7</f>
        <v>-2.5347467528718446E-2</v>
      </c>
      <c r="AP36" s="34">
        <f>$K$28/'Fixed data'!$C$7</f>
        <v>-2.5347467528718446E-2</v>
      </c>
      <c r="AQ36" s="34">
        <f>$K$28/'Fixed data'!$C$7</f>
        <v>-2.5347467528718446E-2</v>
      </c>
      <c r="AR36" s="34">
        <f>$K$28/'Fixed data'!$C$7</f>
        <v>-2.5347467528718446E-2</v>
      </c>
      <c r="AS36" s="34">
        <f>$K$28/'Fixed data'!$C$7</f>
        <v>-2.5347467528718446E-2</v>
      </c>
      <c r="AT36" s="34">
        <f>$K$28/'Fixed data'!$C$7</f>
        <v>-2.5347467528718446E-2</v>
      </c>
      <c r="AU36" s="34">
        <f>$K$28/'Fixed data'!$C$7</f>
        <v>-2.5347467528718446E-2</v>
      </c>
      <c r="AV36" s="34">
        <f>$K$28/'Fixed data'!$C$7</f>
        <v>-2.5347467528718446E-2</v>
      </c>
      <c r="AW36" s="34">
        <f>$K$28/'Fixed data'!$C$7</f>
        <v>-2.5347467528718446E-2</v>
      </c>
      <c r="AX36" s="34">
        <f>$K$28/'Fixed data'!$C$7</f>
        <v>-2.5347467528718446E-2</v>
      </c>
      <c r="AY36" s="34">
        <f>$K$28/'Fixed data'!$C$7</f>
        <v>-2.5347467528718446E-2</v>
      </c>
      <c r="AZ36" s="34">
        <f>$K$28/'Fixed data'!$C$7</f>
        <v>-2.5347467528718446E-2</v>
      </c>
      <c r="BA36" s="34">
        <f>$K$28/'Fixed data'!$C$7</f>
        <v>-2.5347467528718446E-2</v>
      </c>
      <c r="BB36" s="34">
        <f>$K$28/'Fixed data'!$C$7</f>
        <v>-2.5347467528718446E-2</v>
      </c>
      <c r="BC36" s="34">
        <f>$K$28/'Fixed data'!$C$7</f>
        <v>-2.5347467528718446E-2</v>
      </c>
      <c r="BD36" s="34">
        <f>$K$28/'Fixed data'!$C$7</f>
        <v>-2.5347467528718446E-2</v>
      </c>
    </row>
    <row r="37" spans="1:57" ht="16.5" hidden="1" customHeight="1" outlineLevel="1" x14ac:dyDescent="0.35">
      <c r="A37" s="115"/>
      <c r="B37" s="9" t="s">
        <v>33</v>
      </c>
      <c r="C37" s="11" t="s">
        <v>60</v>
      </c>
      <c r="D37" s="9" t="s">
        <v>40</v>
      </c>
      <c r="F37" s="34"/>
      <c r="G37" s="34"/>
      <c r="H37" s="34"/>
      <c r="I37" s="34"/>
      <c r="J37" s="34"/>
      <c r="K37" s="34"/>
      <c r="L37" s="34"/>
      <c r="M37" s="34">
        <f>$L$28/'Fixed data'!$C$7</f>
        <v>-1.1052121914096205E-2</v>
      </c>
      <c r="N37" s="34">
        <f>$L$28/'Fixed data'!$C$7</f>
        <v>-1.1052121914096205E-2</v>
      </c>
      <c r="O37" s="34">
        <f>$L$28/'Fixed data'!$C$7</f>
        <v>-1.1052121914096205E-2</v>
      </c>
      <c r="P37" s="34">
        <f>$L$28/'Fixed data'!$C$7</f>
        <v>-1.1052121914096205E-2</v>
      </c>
      <c r="Q37" s="34">
        <f>$L$28/'Fixed data'!$C$7</f>
        <v>-1.1052121914096205E-2</v>
      </c>
      <c r="R37" s="34">
        <f>$L$28/'Fixed data'!$C$7</f>
        <v>-1.1052121914096205E-2</v>
      </c>
      <c r="S37" s="34">
        <f>$L$28/'Fixed data'!$C$7</f>
        <v>-1.1052121914096205E-2</v>
      </c>
      <c r="T37" s="34">
        <f>$L$28/'Fixed data'!$C$7</f>
        <v>-1.1052121914096205E-2</v>
      </c>
      <c r="U37" s="34">
        <f>$L$28/'Fixed data'!$C$7</f>
        <v>-1.1052121914096205E-2</v>
      </c>
      <c r="V37" s="34">
        <f>$L$28/'Fixed data'!$C$7</f>
        <v>-1.1052121914096205E-2</v>
      </c>
      <c r="W37" s="34">
        <f>$L$28/'Fixed data'!$C$7</f>
        <v>-1.1052121914096205E-2</v>
      </c>
      <c r="X37" s="34">
        <f>$L$28/'Fixed data'!$C$7</f>
        <v>-1.1052121914096205E-2</v>
      </c>
      <c r="Y37" s="34">
        <f>$L$28/'Fixed data'!$C$7</f>
        <v>-1.1052121914096205E-2</v>
      </c>
      <c r="Z37" s="34">
        <f>$L$28/'Fixed data'!$C$7</f>
        <v>-1.1052121914096205E-2</v>
      </c>
      <c r="AA37" s="34">
        <f>$L$28/'Fixed data'!$C$7</f>
        <v>-1.1052121914096205E-2</v>
      </c>
      <c r="AB37" s="34">
        <f>$L$28/'Fixed data'!$C$7</f>
        <v>-1.1052121914096205E-2</v>
      </c>
      <c r="AC37" s="34">
        <f>$L$28/'Fixed data'!$C$7</f>
        <v>-1.1052121914096205E-2</v>
      </c>
      <c r="AD37" s="34">
        <f>$L$28/'Fixed data'!$C$7</f>
        <v>-1.1052121914096205E-2</v>
      </c>
      <c r="AE37" s="34">
        <f>$L$28/'Fixed data'!$C$7</f>
        <v>-1.1052121914096205E-2</v>
      </c>
      <c r="AF37" s="34">
        <f>$L$28/'Fixed data'!$C$7</f>
        <v>-1.1052121914096205E-2</v>
      </c>
      <c r="AG37" s="34">
        <f>$L$28/'Fixed data'!$C$7</f>
        <v>-1.1052121914096205E-2</v>
      </c>
      <c r="AH37" s="34">
        <f>$L$28/'Fixed data'!$C$7</f>
        <v>-1.1052121914096205E-2</v>
      </c>
      <c r="AI37" s="34">
        <f>$L$28/'Fixed data'!$C$7</f>
        <v>-1.1052121914096205E-2</v>
      </c>
      <c r="AJ37" s="34">
        <f>$L$28/'Fixed data'!$C$7</f>
        <v>-1.1052121914096205E-2</v>
      </c>
      <c r="AK37" s="34">
        <f>$L$28/'Fixed data'!$C$7</f>
        <v>-1.1052121914096205E-2</v>
      </c>
      <c r="AL37" s="34">
        <f>$L$28/'Fixed data'!$C$7</f>
        <v>-1.1052121914096205E-2</v>
      </c>
      <c r="AM37" s="34">
        <f>$L$28/'Fixed data'!$C$7</f>
        <v>-1.1052121914096205E-2</v>
      </c>
      <c r="AN37" s="34">
        <f>$L$28/'Fixed data'!$C$7</f>
        <v>-1.1052121914096205E-2</v>
      </c>
      <c r="AO37" s="34">
        <f>$L$28/'Fixed data'!$C$7</f>
        <v>-1.1052121914096205E-2</v>
      </c>
      <c r="AP37" s="34">
        <f>$L$28/'Fixed data'!$C$7</f>
        <v>-1.1052121914096205E-2</v>
      </c>
      <c r="AQ37" s="34">
        <f>$L$28/'Fixed data'!$C$7</f>
        <v>-1.1052121914096205E-2</v>
      </c>
      <c r="AR37" s="34">
        <f>$L$28/'Fixed data'!$C$7</f>
        <v>-1.1052121914096205E-2</v>
      </c>
      <c r="AS37" s="34">
        <f>$L$28/'Fixed data'!$C$7</f>
        <v>-1.1052121914096205E-2</v>
      </c>
      <c r="AT37" s="34">
        <f>$L$28/'Fixed data'!$C$7</f>
        <v>-1.1052121914096205E-2</v>
      </c>
      <c r="AU37" s="34">
        <f>$L$28/'Fixed data'!$C$7</f>
        <v>-1.1052121914096205E-2</v>
      </c>
      <c r="AV37" s="34">
        <f>$L$28/'Fixed data'!$C$7</f>
        <v>-1.1052121914096205E-2</v>
      </c>
      <c r="AW37" s="34">
        <f>$L$28/'Fixed data'!$C$7</f>
        <v>-1.1052121914096205E-2</v>
      </c>
      <c r="AX37" s="34">
        <f>$L$28/'Fixed data'!$C$7</f>
        <v>-1.1052121914096205E-2</v>
      </c>
      <c r="AY37" s="34">
        <f>$L$28/'Fixed data'!$C$7</f>
        <v>-1.1052121914096205E-2</v>
      </c>
      <c r="AZ37" s="34">
        <f>$L$28/'Fixed data'!$C$7</f>
        <v>-1.1052121914096205E-2</v>
      </c>
      <c r="BA37" s="34">
        <f>$L$28/'Fixed data'!$C$7</f>
        <v>-1.1052121914096205E-2</v>
      </c>
      <c r="BB37" s="34">
        <f>$L$28/'Fixed data'!$C$7</f>
        <v>-1.1052121914096205E-2</v>
      </c>
      <c r="BC37" s="34">
        <f>$L$28/'Fixed data'!$C$7</f>
        <v>-1.1052121914096205E-2</v>
      </c>
      <c r="BD37" s="34">
        <f>$L$28/'Fixed data'!$C$7</f>
        <v>-1.1052121914096205E-2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0.10469744592274832</v>
      </c>
      <c r="O38" s="34">
        <f>$M$28/'Fixed data'!$C$7</f>
        <v>0.10469744592274832</v>
      </c>
      <c r="P38" s="34">
        <f>$M$28/'Fixed data'!$C$7</f>
        <v>0.10469744592274832</v>
      </c>
      <c r="Q38" s="34">
        <f>$M$28/'Fixed data'!$C$7</f>
        <v>0.10469744592274832</v>
      </c>
      <c r="R38" s="34">
        <f>$M$28/'Fixed data'!$C$7</f>
        <v>0.10469744592274832</v>
      </c>
      <c r="S38" s="34">
        <f>$M$28/'Fixed data'!$C$7</f>
        <v>0.10469744592274832</v>
      </c>
      <c r="T38" s="34">
        <f>$M$28/'Fixed data'!$C$7</f>
        <v>0.10469744592274832</v>
      </c>
      <c r="U38" s="34">
        <f>$M$28/'Fixed data'!$C$7</f>
        <v>0.10469744592274832</v>
      </c>
      <c r="V38" s="34">
        <f>$M$28/'Fixed data'!$C$7</f>
        <v>0.10469744592274832</v>
      </c>
      <c r="W38" s="34">
        <f>$M$28/'Fixed data'!$C$7</f>
        <v>0.10469744592274832</v>
      </c>
      <c r="X38" s="34">
        <f>$M$28/'Fixed data'!$C$7</f>
        <v>0.10469744592274832</v>
      </c>
      <c r="Y38" s="34">
        <f>$M$28/'Fixed data'!$C$7</f>
        <v>0.10469744592274832</v>
      </c>
      <c r="Z38" s="34">
        <f>$M$28/'Fixed data'!$C$7</f>
        <v>0.10469744592274832</v>
      </c>
      <c r="AA38" s="34">
        <f>$M$28/'Fixed data'!$C$7</f>
        <v>0.10469744592274832</v>
      </c>
      <c r="AB38" s="34">
        <f>$M$28/'Fixed data'!$C$7</f>
        <v>0.10469744592274832</v>
      </c>
      <c r="AC38" s="34">
        <f>$M$28/'Fixed data'!$C$7</f>
        <v>0.10469744592274832</v>
      </c>
      <c r="AD38" s="34">
        <f>$M$28/'Fixed data'!$C$7</f>
        <v>0.10469744592274832</v>
      </c>
      <c r="AE38" s="34">
        <f>$M$28/'Fixed data'!$C$7</f>
        <v>0.10469744592274832</v>
      </c>
      <c r="AF38" s="34">
        <f>$M$28/'Fixed data'!$C$7</f>
        <v>0.10469744592274832</v>
      </c>
      <c r="AG38" s="34">
        <f>$M$28/'Fixed data'!$C$7</f>
        <v>0.10469744592274832</v>
      </c>
      <c r="AH38" s="34">
        <f>$M$28/'Fixed data'!$C$7</f>
        <v>0.10469744592274832</v>
      </c>
      <c r="AI38" s="34">
        <f>$M$28/'Fixed data'!$C$7</f>
        <v>0.10469744592274832</v>
      </c>
      <c r="AJ38" s="34">
        <f>$M$28/'Fixed data'!$C$7</f>
        <v>0.10469744592274832</v>
      </c>
      <c r="AK38" s="34">
        <f>$M$28/'Fixed data'!$C$7</f>
        <v>0.10469744592274832</v>
      </c>
      <c r="AL38" s="34">
        <f>$M$28/'Fixed data'!$C$7</f>
        <v>0.10469744592274832</v>
      </c>
      <c r="AM38" s="34">
        <f>$M$28/'Fixed data'!$C$7</f>
        <v>0.10469744592274832</v>
      </c>
      <c r="AN38" s="34">
        <f>$M$28/'Fixed data'!$C$7</f>
        <v>0.10469744592274832</v>
      </c>
      <c r="AO38" s="34">
        <f>$M$28/'Fixed data'!$C$7</f>
        <v>0.10469744592274832</v>
      </c>
      <c r="AP38" s="34">
        <f>$M$28/'Fixed data'!$C$7</f>
        <v>0.10469744592274832</v>
      </c>
      <c r="AQ38" s="34">
        <f>$M$28/'Fixed data'!$C$7</f>
        <v>0.10469744592274832</v>
      </c>
      <c r="AR38" s="34">
        <f>$M$28/'Fixed data'!$C$7</f>
        <v>0.10469744592274832</v>
      </c>
      <c r="AS38" s="34">
        <f>$M$28/'Fixed data'!$C$7</f>
        <v>0.10469744592274832</v>
      </c>
      <c r="AT38" s="34">
        <f>$M$28/'Fixed data'!$C$7</f>
        <v>0.10469744592274832</v>
      </c>
      <c r="AU38" s="34">
        <f>$M$28/'Fixed data'!$C$7</f>
        <v>0.10469744592274832</v>
      </c>
      <c r="AV38" s="34">
        <f>$M$28/'Fixed data'!$C$7</f>
        <v>0.10469744592274832</v>
      </c>
      <c r="AW38" s="34">
        <f>$M$28/'Fixed data'!$C$7</f>
        <v>0.10469744592274832</v>
      </c>
      <c r="AX38" s="34">
        <f>$M$28/'Fixed data'!$C$7</f>
        <v>0.10469744592274832</v>
      </c>
      <c r="AY38" s="34">
        <f>$M$28/'Fixed data'!$C$7</f>
        <v>0.10469744592274832</v>
      </c>
      <c r="AZ38" s="34">
        <f>$M$28/'Fixed data'!$C$7</f>
        <v>0.10469744592274832</v>
      </c>
      <c r="BA38" s="34">
        <f>$M$28/'Fixed data'!$C$7</f>
        <v>0.10469744592274832</v>
      </c>
      <c r="BB38" s="34">
        <f>$M$28/'Fixed data'!$C$7</f>
        <v>0.10469744592274832</v>
      </c>
      <c r="BC38" s="34">
        <f>$M$28/'Fixed data'!$C$7</f>
        <v>0.10469744592274832</v>
      </c>
      <c r="BD38" s="34">
        <f>$M$28/'Fixed data'!$C$7</f>
        <v>0.10469744592274832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0.11792079153737056</v>
      </c>
      <c r="P39" s="34">
        <f>$N$28/'Fixed data'!$C$7</f>
        <v>0.11792079153737056</v>
      </c>
      <c r="Q39" s="34">
        <f>$N$28/'Fixed data'!$C$7</f>
        <v>0.11792079153737056</v>
      </c>
      <c r="R39" s="34">
        <f>$N$28/'Fixed data'!$C$7</f>
        <v>0.11792079153737056</v>
      </c>
      <c r="S39" s="34">
        <f>$N$28/'Fixed data'!$C$7</f>
        <v>0.11792079153737056</v>
      </c>
      <c r="T39" s="34">
        <f>$N$28/'Fixed data'!$C$7</f>
        <v>0.11792079153737056</v>
      </c>
      <c r="U39" s="34">
        <f>$N$28/'Fixed data'!$C$7</f>
        <v>0.11792079153737056</v>
      </c>
      <c r="V39" s="34">
        <f>$N$28/'Fixed data'!$C$7</f>
        <v>0.11792079153737056</v>
      </c>
      <c r="W39" s="34">
        <f>$N$28/'Fixed data'!$C$7</f>
        <v>0.11792079153737056</v>
      </c>
      <c r="X39" s="34">
        <f>$N$28/'Fixed data'!$C$7</f>
        <v>0.11792079153737056</v>
      </c>
      <c r="Y39" s="34">
        <f>$N$28/'Fixed data'!$C$7</f>
        <v>0.11792079153737056</v>
      </c>
      <c r="Z39" s="34">
        <f>$N$28/'Fixed data'!$C$7</f>
        <v>0.11792079153737056</v>
      </c>
      <c r="AA39" s="34">
        <f>$N$28/'Fixed data'!$C$7</f>
        <v>0.11792079153737056</v>
      </c>
      <c r="AB39" s="34">
        <f>$N$28/'Fixed data'!$C$7</f>
        <v>0.11792079153737056</v>
      </c>
      <c r="AC39" s="34">
        <f>$N$28/'Fixed data'!$C$7</f>
        <v>0.11792079153737056</v>
      </c>
      <c r="AD39" s="34">
        <f>$N$28/'Fixed data'!$C$7</f>
        <v>0.11792079153737056</v>
      </c>
      <c r="AE39" s="34">
        <f>$N$28/'Fixed data'!$C$7</f>
        <v>0.11792079153737056</v>
      </c>
      <c r="AF39" s="34">
        <f>$N$28/'Fixed data'!$C$7</f>
        <v>0.11792079153737056</v>
      </c>
      <c r="AG39" s="34">
        <f>$N$28/'Fixed data'!$C$7</f>
        <v>0.11792079153737056</v>
      </c>
      <c r="AH39" s="34">
        <f>$N$28/'Fixed data'!$C$7</f>
        <v>0.11792079153737056</v>
      </c>
      <c r="AI39" s="34">
        <f>$N$28/'Fixed data'!$C$7</f>
        <v>0.11792079153737056</v>
      </c>
      <c r="AJ39" s="34">
        <f>$N$28/'Fixed data'!$C$7</f>
        <v>0.11792079153737056</v>
      </c>
      <c r="AK39" s="34">
        <f>$N$28/'Fixed data'!$C$7</f>
        <v>0.11792079153737056</v>
      </c>
      <c r="AL39" s="34">
        <f>$N$28/'Fixed data'!$C$7</f>
        <v>0.11792079153737056</v>
      </c>
      <c r="AM39" s="34">
        <f>$N$28/'Fixed data'!$C$7</f>
        <v>0.11792079153737056</v>
      </c>
      <c r="AN39" s="34">
        <f>$N$28/'Fixed data'!$C$7</f>
        <v>0.11792079153737056</v>
      </c>
      <c r="AO39" s="34">
        <f>$N$28/'Fixed data'!$C$7</f>
        <v>0.11792079153737056</v>
      </c>
      <c r="AP39" s="34">
        <f>$N$28/'Fixed data'!$C$7</f>
        <v>0.11792079153737056</v>
      </c>
      <c r="AQ39" s="34">
        <f>$N$28/'Fixed data'!$C$7</f>
        <v>0.11792079153737056</v>
      </c>
      <c r="AR39" s="34">
        <f>$N$28/'Fixed data'!$C$7</f>
        <v>0.11792079153737056</v>
      </c>
      <c r="AS39" s="34">
        <f>$N$28/'Fixed data'!$C$7</f>
        <v>0.11792079153737056</v>
      </c>
      <c r="AT39" s="34">
        <f>$N$28/'Fixed data'!$C$7</f>
        <v>0.11792079153737056</v>
      </c>
      <c r="AU39" s="34">
        <f>$N$28/'Fixed data'!$C$7</f>
        <v>0.11792079153737056</v>
      </c>
      <c r="AV39" s="34">
        <f>$N$28/'Fixed data'!$C$7</f>
        <v>0.11792079153737056</v>
      </c>
      <c r="AW39" s="34">
        <f>$N$28/'Fixed data'!$C$7</f>
        <v>0.11792079153737056</v>
      </c>
      <c r="AX39" s="34">
        <f>$N$28/'Fixed data'!$C$7</f>
        <v>0.11792079153737056</v>
      </c>
      <c r="AY39" s="34">
        <f>$N$28/'Fixed data'!$C$7</f>
        <v>0.11792079153737056</v>
      </c>
      <c r="AZ39" s="34">
        <f>$N$28/'Fixed data'!$C$7</f>
        <v>0.11792079153737056</v>
      </c>
      <c r="BA39" s="34">
        <f>$N$28/'Fixed data'!$C$7</f>
        <v>0.11792079153737056</v>
      </c>
      <c r="BB39" s="34">
        <f>$N$28/'Fixed data'!$C$7</f>
        <v>0.11792079153737056</v>
      </c>
      <c r="BC39" s="34">
        <f>$N$28/'Fixed data'!$C$7</f>
        <v>0.11792079153737056</v>
      </c>
      <c r="BD39" s="34">
        <f>$N$28/'Fixed data'!$C$7</f>
        <v>0.11792079153737056</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0.13114413715199277</v>
      </c>
      <c r="Q40" s="34">
        <f>$O$28/'Fixed data'!$C$7</f>
        <v>0.13114413715199277</v>
      </c>
      <c r="R40" s="34">
        <f>$O$28/'Fixed data'!$C$7</f>
        <v>0.13114413715199277</v>
      </c>
      <c r="S40" s="34">
        <f>$O$28/'Fixed data'!$C$7</f>
        <v>0.13114413715199277</v>
      </c>
      <c r="T40" s="34">
        <f>$O$28/'Fixed data'!$C$7</f>
        <v>0.13114413715199277</v>
      </c>
      <c r="U40" s="34">
        <f>$O$28/'Fixed data'!$C$7</f>
        <v>0.13114413715199277</v>
      </c>
      <c r="V40" s="34">
        <f>$O$28/'Fixed data'!$C$7</f>
        <v>0.13114413715199277</v>
      </c>
      <c r="W40" s="34">
        <f>$O$28/'Fixed data'!$C$7</f>
        <v>0.13114413715199277</v>
      </c>
      <c r="X40" s="34">
        <f>$O$28/'Fixed data'!$C$7</f>
        <v>0.13114413715199277</v>
      </c>
      <c r="Y40" s="34">
        <f>$O$28/'Fixed data'!$C$7</f>
        <v>0.13114413715199277</v>
      </c>
      <c r="Z40" s="34">
        <f>$O$28/'Fixed data'!$C$7</f>
        <v>0.13114413715199277</v>
      </c>
      <c r="AA40" s="34">
        <f>$O$28/'Fixed data'!$C$7</f>
        <v>0.13114413715199277</v>
      </c>
      <c r="AB40" s="34">
        <f>$O$28/'Fixed data'!$C$7</f>
        <v>0.13114413715199277</v>
      </c>
      <c r="AC40" s="34">
        <f>$O$28/'Fixed data'!$C$7</f>
        <v>0.13114413715199277</v>
      </c>
      <c r="AD40" s="34">
        <f>$O$28/'Fixed data'!$C$7</f>
        <v>0.13114413715199277</v>
      </c>
      <c r="AE40" s="34">
        <f>$O$28/'Fixed data'!$C$7</f>
        <v>0.13114413715199277</v>
      </c>
      <c r="AF40" s="34">
        <f>$O$28/'Fixed data'!$C$7</f>
        <v>0.13114413715199277</v>
      </c>
      <c r="AG40" s="34">
        <f>$O$28/'Fixed data'!$C$7</f>
        <v>0.13114413715199277</v>
      </c>
      <c r="AH40" s="34">
        <f>$O$28/'Fixed data'!$C$7</f>
        <v>0.13114413715199277</v>
      </c>
      <c r="AI40" s="34">
        <f>$O$28/'Fixed data'!$C$7</f>
        <v>0.13114413715199277</v>
      </c>
      <c r="AJ40" s="34">
        <f>$O$28/'Fixed data'!$C$7</f>
        <v>0.13114413715199277</v>
      </c>
      <c r="AK40" s="34">
        <f>$O$28/'Fixed data'!$C$7</f>
        <v>0.13114413715199277</v>
      </c>
      <c r="AL40" s="34">
        <f>$O$28/'Fixed data'!$C$7</f>
        <v>0.13114413715199277</v>
      </c>
      <c r="AM40" s="34">
        <f>$O$28/'Fixed data'!$C$7</f>
        <v>0.13114413715199277</v>
      </c>
      <c r="AN40" s="34">
        <f>$O$28/'Fixed data'!$C$7</f>
        <v>0.13114413715199277</v>
      </c>
      <c r="AO40" s="34">
        <f>$O$28/'Fixed data'!$C$7</f>
        <v>0.13114413715199277</v>
      </c>
      <c r="AP40" s="34">
        <f>$O$28/'Fixed data'!$C$7</f>
        <v>0.13114413715199277</v>
      </c>
      <c r="AQ40" s="34">
        <f>$O$28/'Fixed data'!$C$7</f>
        <v>0.13114413715199277</v>
      </c>
      <c r="AR40" s="34">
        <f>$O$28/'Fixed data'!$C$7</f>
        <v>0.13114413715199277</v>
      </c>
      <c r="AS40" s="34">
        <f>$O$28/'Fixed data'!$C$7</f>
        <v>0.13114413715199277</v>
      </c>
      <c r="AT40" s="34">
        <f>$O$28/'Fixed data'!$C$7</f>
        <v>0.13114413715199277</v>
      </c>
      <c r="AU40" s="34">
        <f>$O$28/'Fixed data'!$C$7</f>
        <v>0.13114413715199277</v>
      </c>
      <c r="AV40" s="34">
        <f>$O$28/'Fixed data'!$C$7</f>
        <v>0.13114413715199277</v>
      </c>
      <c r="AW40" s="34">
        <f>$O$28/'Fixed data'!$C$7</f>
        <v>0.13114413715199277</v>
      </c>
      <c r="AX40" s="34">
        <f>$O$28/'Fixed data'!$C$7</f>
        <v>0.13114413715199277</v>
      </c>
      <c r="AY40" s="34">
        <f>$O$28/'Fixed data'!$C$7</f>
        <v>0.13114413715199277</v>
      </c>
      <c r="AZ40" s="34">
        <f>$O$28/'Fixed data'!$C$7</f>
        <v>0.13114413715199277</v>
      </c>
      <c r="BA40" s="34">
        <f>$O$28/'Fixed data'!$C$7</f>
        <v>0.13114413715199277</v>
      </c>
      <c r="BB40" s="34">
        <f>$O$28/'Fixed data'!$C$7</f>
        <v>0.13114413715199277</v>
      </c>
      <c r="BC40" s="34">
        <f>$O$28/'Fixed data'!$C$7</f>
        <v>0.13114413715199277</v>
      </c>
      <c r="BD40" s="34">
        <f>$O$28/'Fixed data'!$C$7</f>
        <v>0.13114413715199277</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0.14436748276661504</v>
      </c>
      <c r="R41" s="34">
        <f>$P$28/'Fixed data'!$C$7</f>
        <v>0.14436748276661504</v>
      </c>
      <c r="S41" s="34">
        <f>$P$28/'Fixed data'!$C$7</f>
        <v>0.14436748276661504</v>
      </c>
      <c r="T41" s="34">
        <f>$P$28/'Fixed data'!$C$7</f>
        <v>0.14436748276661504</v>
      </c>
      <c r="U41" s="34">
        <f>$P$28/'Fixed data'!$C$7</f>
        <v>0.14436748276661504</v>
      </c>
      <c r="V41" s="34">
        <f>$P$28/'Fixed data'!$C$7</f>
        <v>0.14436748276661504</v>
      </c>
      <c r="W41" s="34">
        <f>$P$28/'Fixed data'!$C$7</f>
        <v>0.14436748276661504</v>
      </c>
      <c r="X41" s="34">
        <f>$P$28/'Fixed data'!$C$7</f>
        <v>0.14436748276661504</v>
      </c>
      <c r="Y41" s="34">
        <f>$P$28/'Fixed data'!$C$7</f>
        <v>0.14436748276661504</v>
      </c>
      <c r="Z41" s="34">
        <f>$P$28/'Fixed data'!$C$7</f>
        <v>0.14436748276661504</v>
      </c>
      <c r="AA41" s="34">
        <f>$P$28/'Fixed data'!$C$7</f>
        <v>0.14436748276661504</v>
      </c>
      <c r="AB41" s="34">
        <f>$P$28/'Fixed data'!$C$7</f>
        <v>0.14436748276661504</v>
      </c>
      <c r="AC41" s="34">
        <f>$P$28/'Fixed data'!$C$7</f>
        <v>0.14436748276661504</v>
      </c>
      <c r="AD41" s="34">
        <f>$P$28/'Fixed data'!$C$7</f>
        <v>0.14436748276661504</v>
      </c>
      <c r="AE41" s="34">
        <f>$P$28/'Fixed data'!$C$7</f>
        <v>0.14436748276661504</v>
      </c>
      <c r="AF41" s="34">
        <f>$P$28/'Fixed data'!$C$7</f>
        <v>0.14436748276661504</v>
      </c>
      <c r="AG41" s="34">
        <f>$P$28/'Fixed data'!$C$7</f>
        <v>0.14436748276661504</v>
      </c>
      <c r="AH41" s="34">
        <f>$P$28/'Fixed data'!$C$7</f>
        <v>0.14436748276661504</v>
      </c>
      <c r="AI41" s="34">
        <f>$P$28/'Fixed data'!$C$7</f>
        <v>0.14436748276661504</v>
      </c>
      <c r="AJ41" s="34">
        <f>$P$28/'Fixed data'!$C$7</f>
        <v>0.14436748276661504</v>
      </c>
      <c r="AK41" s="34">
        <f>$P$28/'Fixed data'!$C$7</f>
        <v>0.14436748276661504</v>
      </c>
      <c r="AL41" s="34">
        <f>$P$28/'Fixed data'!$C$7</f>
        <v>0.14436748276661504</v>
      </c>
      <c r="AM41" s="34">
        <f>$P$28/'Fixed data'!$C$7</f>
        <v>0.14436748276661504</v>
      </c>
      <c r="AN41" s="34">
        <f>$P$28/'Fixed data'!$C$7</f>
        <v>0.14436748276661504</v>
      </c>
      <c r="AO41" s="34">
        <f>$P$28/'Fixed data'!$C$7</f>
        <v>0.14436748276661504</v>
      </c>
      <c r="AP41" s="34">
        <f>$P$28/'Fixed data'!$C$7</f>
        <v>0.14436748276661504</v>
      </c>
      <c r="AQ41" s="34">
        <f>$P$28/'Fixed data'!$C$7</f>
        <v>0.14436748276661504</v>
      </c>
      <c r="AR41" s="34">
        <f>$P$28/'Fixed data'!$C$7</f>
        <v>0.14436748276661504</v>
      </c>
      <c r="AS41" s="34">
        <f>$P$28/'Fixed data'!$C$7</f>
        <v>0.14436748276661504</v>
      </c>
      <c r="AT41" s="34">
        <f>$P$28/'Fixed data'!$C$7</f>
        <v>0.14436748276661504</v>
      </c>
      <c r="AU41" s="34">
        <f>$P$28/'Fixed data'!$C$7</f>
        <v>0.14436748276661504</v>
      </c>
      <c r="AV41" s="34">
        <f>$P$28/'Fixed data'!$C$7</f>
        <v>0.14436748276661504</v>
      </c>
      <c r="AW41" s="34">
        <f>$P$28/'Fixed data'!$C$7</f>
        <v>0.14436748276661504</v>
      </c>
      <c r="AX41" s="34">
        <f>$P$28/'Fixed data'!$C$7</f>
        <v>0.14436748276661504</v>
      </c>
      <c r="AY41" s="34">
        <f>$P$28/'Fixed data'!$C$7</f>
        <v>0.14436748276661504</v>
      </c>
      <c r="AZ41" s="34">
        <f>$P$28/'Fixed data'!$C$7</f>
        <v>0.14436748276661504</v>
      </c>
      <c r="BA41" s="34">
        <f>$P$28/'Fixed data'!$C$7</f>
        <v>0.14436748276661504</v>
      </c>
      <c r="BB41" s="34">
        <f>$P$28/'Fixed data'!$C$7</f>
        <v>0.14436748276661504</v>
      </c>
      <c r="BC41" s="34">
        <f>$P$28/'Fixed data'!$C$7</f>
        <v>0.14436748276661504</v>
      </c>
      <c r="BD41" s="34">
        <f>$P$28/'Fixed data'!$C$7</f>
        <v>0.14436748276661504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0.15759082838123725</v>
      </c>
      <c r="S42" s="34">
        <f>$Q$28/'Fixed data'!$C$7</f>
        <v>0.15759082838123725</v>
      </c>
      <c r="T42" s="34">
        <f>$Q$28/'Fixed data'!$C$7</f>
        <v>0.15759082838123725</v>
      </c>
      <c r="U42" s="34">
        <f>$Q$28/'Fixed data'!$C$7</f>
        <v>0.15759082838123725</v>
      </c>
      <c r="V42" s="34">
        <f>$Q$28/'Fixed data'!$C$7</f>
        <v>0.15759082838123725</v>
      </c>
      <c r="W42" s="34">
        <f>$Q$28/'Fixed data'!$C$7</f>
        <v>0.15759082838123725</v>
      </c>
      <c r="X42" s="34">
        <f>$Q$28/'Fixed data'!$C$7</f>
        <v>0.15759082838123725</v>
      </c>
      <c r="Y42" s="34">
        <f>$Q$28/'Fixed data'!$C$7</f>
        <v>0.15759082838123725</v>
      </c>
      <c r="Z42" s="34">
        <f>$Q$28/'Fixed data'!$C$7</f>
        <v>0.15759082838123725</v>
      </c>
      <c r="AA42" s="34">
        <f>$Q$28/'Fixed data'!$C$7</f>
        <v>0.15759082838123725</v>
      </c>
      <c r="AB42" s="34">
        <f>$Q$28/'Fixed data'!$C$7</f>
        <v>0.15759082838123725</v>
      </c>
      <c r="AC42" s="34">
        <f>$Q$28/'Fixed data'!$C$7</f>
        <v>0.15759082838123725</v>
      </c>
      <c r="AD42" s="34">
        <f>$Q$28/'Fixed data'!$C$7</f>
        <v>0.15759082838123725</v>
      </c>
      <c r="AE42" s="34">
        <f>$Q$28/'Fixed data'!$C$7</f>
        <v>0.15759082838123725</v>
      </c>
      <c r="AF42" s="34">
        <f>$Q$28/'Fixed data'!$C$7</f>
        <v>0.15759082838123725</v>
      </c>
      <c r="AG42" s="34">
        <f>$Q$28/'Fixed data'!$C$7</f>
        <v>0.15759082838123725</v>
      </c>
      <c r="AH42" s="34">
        <f>$Q$28/'Fixed data'!$C$7</f>
        <v>0.15759082838123725</v>
      </c>
      <c r="AI42" s="34">
        <f>$Q$28/'Fixed data'!$C$7</f>
        <v>0.15759082838123725</v>
      </c>
      <c r="AJ42" s="34">
        <f>$Q$28/'Fixed data'!$C$7</f>
        <v>0.15759082838123725</v>
      </c>
      <c r="AK42" s="34">
        <f>$Q$28/'Fixed data'!$C$7</f>
        <v>0.15759082838123725</v>
      </c>
      <c r="AL42" s="34">
        <f>$Q$28/'Fixed data'!$C$7</f>
        <v>0.15759082838123725</v>
      </c>
      <c r="AM42" s="34">
        <f>$Q$28/'Fixed data'!$C$7</f>
        <v>0.15759082838123725</v>
      </c>
      <c r="AN42" s="34">
        <f>$Q$28/'Fixed data'!$C$7</f>
        <v>0.15759082838123725</v>
      </c>
      <c r="AO42" s="34">
        <f>$Q$28/'Fixed data'!$C$7</f>
        <v>0.15759082838123725</v>
      </c>
      <c r="AP42" s="34">
        <f>$Q$28/'Fixed data'!$C$7</f>
        <v>0.15759082838123725</v>
      </c>
      <c r="AQ42" s="34">
        <f>$Q$28/'Fixed data'!$C$7</f>
        <v>0.15759082838123725</v>
      </c>
      <c r="AR42" s="34">
        <f>$Q$28/'Fixed data'!$C$7</f>
        <v>0.15759082838123725</v>
      </c>
      <c r="AS42" s="34">
        <f>$Q$28/'Fixed data'!$C$7</f>
        <v>0.15759082838123725</v>
      </c>
      <c r="AT42" s="34">
        <f>$Q$28/'Fixed data'!$C$7</f>
        <v>0.15759082838123725</v>
      </c>
      <c r="AU42" s="34">
        <f>$Q$28/'Fixed data'!$C$7</f>
        <v>0.15759082838123725</v>
      </c>
      <c r="AV42" s="34">
        <f>$Q$28/'Fixed data'!$C$7</f>
        <v>0.15759082838123725</v>
      </c>
      <c r="AW42" s="34">
        <f>$Q$28/'Fixed data'!$C$7</f>
        <v>0.15759082838123725</v>
      </c>
      <c r="AX42" s="34">
        <f>$Q$28/'Fixed data'!$C$7</f>
        <v>0.15759082838123725</v>
      </c>
      <c r="AY42" s="34">
        <f>$Q$28/'Fixed data'!$C$7</f>
        <v>0.15759082838123725</v>
      </c>
      <c r="AZ42" s="34">
        <f>$Q$28/'Fixed data'!$C$7</f>
        <v>0.15759082838123725</v>
      </c>
      <c r="BA42" s="34">
        <f>$Q$28/'Fixed data'!$C$7</f>
        <v>0.15759082838123725</v>
      </c>
      <c r="BB42" s="34">
        <f>$Q$28/'Fixed data'!$C$7</f>
        <v>0.15759082838123725</v>
      </c>
      <c r="BC42" s="34">
        <f>$Q$28/'Fixed data'!$C$7</f>
        <v>0.15759082838123725</v>
      </c>
      <c r="BD42" s="34">
        <f>$Q$28/'Fixed data'!$C$7</f>
        <v>0.15759082838123725</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0.17081417399585949</v>
      </c>
      <c r="T43" s="34">
        <f>$R$28/'Fixed data'!$C$7</f>
        <v>0.17081417399585949</v>
      </c>
      <c r="U43" s="34">
        <f>$R$28/'Fixed data'!$C$7</f>
        <v>0.17081417399585949</v>
      </c>
      <c r="V43" s="34">
        <f>$R$28/'Fixed data'!$C$7</f>
        <v>0.17081417399585949</v>
      </c>
      <c r="W43" s="34">
        <f>$R$28/'Fixed data'!$C$7</f>
        <v>0.17081417399585949</v>
      </c>
      <c r="X43" s="34">
        <f>$R$28/'Fixed data'!$C$7</f>
        <v>0.17081417399585949</v>
      </c>
      <c r="Y43" s="34">
        <f>$R$28/'Fixed data'!$C$7</f>
        <v>0.17081417399585949</v>
      </c>
      <c r="Z43" s="34">
        <f>$R$28/'Fixed data'!$C$7</f>
        <v>0.17081417399585949</v>
      </c>
      <c r="AA43" s="34">
        <f>$R$28/'Fixed data'!$C$7</f>
        <v>0.17081417399585949</v>
      </c>
      <c r="AB43" s="34">
        <f>$R$28/'Fixed data'!$C$7</f>
        <v>0.17081417399585949</v>
      </c>
      <c r="AC43" s="34">
        <f>$R$28/'Fixed data'!$C$7</f>
        <v>0.17081417399585949</v>
      </c>
      <c r="AD43" s="34">
        <f>$R$28/'Fixed data'!$C$7</f>
        <v>0.17081417399585949</v>
      </c>
      <c r="AE43" s="34">
        <f>$R$28/'Fixed data'!$C$7</f>
        <v>0.17081417399585949</v>
      </c>
      <c r="AF43" s="34">
        <f>$R$28/'Fixed data'!$C$7</f>
        <v>0.17081417399585949</v>
      </c>
      <c r="AG43" s="34">
        <f>$R$28/'Fixed data'!$C$7</f>
        <v>0.17081417399585949</v>
      </c>
      <c r="AH43" s="34">
        <f>$R$28/'Fixed data'!$C$7</f>
        <v>0.17081417399585949</v>
      </c>
      <c r="AI43" s="34">
        <f>$R$28/'Fixed data'!$C$7</f>
        <v>0.17081417399585949</v>
      </c>
      <c r="AJ43" s="34">
        <f>$R$28/'Fixed data'!$C$7</f>
        <v>0.17081417399585949</v>
      </c>
      <c r="AK43" s="34">
        <f>$R$28/'Fixed data'!$C$7</f>
        <v>0.17081417399585949</v>
      </c>
      <c r="AL43" s="34">
        <f>$R$28/'Fixed data'!$C$7</f>
        <v>0.17081417399585949</v>
      </c>
      <c r="AM43" s="34">
        <f>$R$28/'Fixed data'!$C$7</f>
        <v>0.17081417399585949</v>
      </c>
      <c r="AN43" s="34">
        <f>$R$28/'Fixed data'!$C$7</f>
        <v>0.17081417399585949</v>
      </c>
      <c r="AO43" s="34">
        <f>$R$28/'Fixed data'!$C$7</f>
        <v>0.17081417399585949</v>
      </c>
      <c r="AP43" s="34">
        <f>$R$28/'Fixed data'!$C$7</f>
        <v>0.17081417399585949</v>
      </c>
      <c r="AQ43" s="34">
        <f>$R$28/'Fixed data'!$C$7</f>
        <v>0.17081417399585949</v>
      </c>
      <c r="AR43" s="34">
        <f>$R$28/'Fixed data'!$C$7</f>
        <v>0.17081417399585949</v>
      </c>
      <c r="AS43" s="34">
        <f>$R$28/'Fixed data'!$C$7</f>
        <v>0.17081417399585949</v>
      </c>
      <c r="AT43" s="34">
        <f>$R$28/'Fixed data'!$C$7</f>
        <v>0.17081417399585949</v>
      </c>
      <c r="AU43" s="34">
        <f>$R$28/'Fixed data'!$C$7</f>
        <v>0.17081417399585949</v>
      </c>
      <c r="AV43" s="34">
        <f>$R$28/'Fixed data'!$C$7</f>
        <v>0.17081417399585949</v>
      </c>
      <c r="AW43" s="34">
        <f>$R$28/'Fixed data'!$C$7</f>
        <v>0.17081417399585949</v>
      </c>
      <c r="AX43" s="34">
        <f>$R$28/'Fixed data'!$C$7</f>
        <v>0.17081417399585949</v>
      </c>
      <c r="AY43" s="34">
        <f>$R$28/'Fixed data'!$C$7</f>
        <v>0.17081417399585949</v>
      </c>
      <c r="AZ43" s="34">
        <f>$R$28/'Fixed data'!$C$7</f>
        <v>0.17081417399585949</v>
      </c>
      <c r="BA43" s="34">
        <f>$R$28/'Fixed data'!$C$7</f>
        <v>0.17081417399585949</v>
      </c>
      <c r="BB43" s="34">
        <f>$R$28/'Fixed data'!$C$7</f>
        <v>0.17081417399585949</v>
      </c>
      <c r="BC43" s="34">
        <f>$R$28/'Fixed data'!$C$7</f>
        <v>0.17081417399585949</v>
      </c>
      <c r="BD43" s="34">
        <f>$R$28/'Fixed data'!$C$7</f>
        <v>0.17081417399585949</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0.18403751961048173</v>
      </c>
      <c r="U44" s="34">
        <f>$S$28/'Fixed data'!$C$7</f>
        <v>0.18403751961048173</v>
      </c>
      <c r="V44" s="34">
        <f>$S$28/'Fixed data'!$C$7</f>
        <v>0.18403751961048173</v>
      </c>
      <c r="W44" s="34">
        <f>$S$28/'Fixed data'!$C$7</f>
        <v>0.18403751961048173</v>
      </c>
      <c r="X44" s="34">
        <f>$S$28/'Fixed data'!$C$7</f>
        <v>0.18403751961048173</v>
      </c>
      <c r="Y44" s="34">
        <f>$S$28/'Fixed data'!$C$7</f>
        <v>0.18403751961048173</v>
      </c>
      <c r="Z44" s="34">
        <f>$S$28/'Fixed data'!$C$7</f>
        <v>0.18403751961048173</v>
      </c>
      <c r="AA44" s="34">
        <f>$S$28/'Fixed data'!$C$7</f>
        <v>0.18403751961048173</v>
      </c>
      <c r="AB44" s="34">
        <f>$S$28/'Fixed data'!$C$7</f>
        <v>0.18403751961048173</v>
      </c>
      <c r="AC44" s="34">
        <f>$S$28/'Fixed data'!$C$7</f>
        <v>0.18403751961048173</v>
      </c>
      <c r="AD44" s="34">
        <f>$S$28/'Fixed data'!$C$7</f>
        <v>0.18403751961048173</v>
      </c>
      <c r="AE44" s="34">
        <f>$S$28/'Fixed data'!$C$7</f>
        <v>0.18403751961048173</v>
      </c>
      <c r="AF44" s="34">
        <f>$S$28/'Fixed data'!$C$7</f>
        <v>0.18403751961048173</v>
      </c>
      <c r="AG44" s="34">
        <f>$S$28/'Fixed data'!$C$7</f>
        <v>0.18403751961048173</v>
      </c>
      <c r="AH44" s="34">
        <f>$S$28/'Fixed data'!$C$7</f>
        <v>0.18403751961048173</v>
      </c>
      <c r="AI44" s="34">
        <f>$S$28/'Fixed data'!$C$7</f>
        <v>0.18403751961048173</v>
      </c>
      <c r="AJ44" s="34">
        <f>$S$28/'Fixed data'!$C$7</f>
        <v>0.18403751961048173</v>
      </c>
      <c r="AK44" s="34">
        <f>$S$28/'Fixed data'!$C$7</f>
        <v>0.18403751961048173</v>
      </c>
      <c r="AL44" s="34">
        <f>$S$28/'Fixed data'!$C$7</f>
        <v>0.18403751961048173</v>
      </c>
      <c r="AM44" s="34">
        <f>$S$28/'Fixed data'!$C$7</f>
        <v>0.18403751961048173</v>
      </c>
      <c r="AN44" s="34">
        <f>$S$28/'Fixed data'!$C$7</f>
        <v>0.18403751961048173</v>
      </c>
      <c r="AO44" s="34">
        <f>$S$28/'Fixed data'!$C$7</f>
        <v>0.18403751961048173</v>
      </c>
      <c r="AP44" s="34">
        <f>$S$28/'Fixed data'!$C$7</f>
        <v>0.18403751961048173</v>
      </c>
      <c r="AQ44" s="34">
        <f>$S$28/'Fixed data'!$C$7</f>
        <v>0.18403751961048173</v>
      </c>
      <c r="AR44" s="34">
        <f>$S$28/'Fixed data'!$C$7</f>
        <v>0.18403751961048173</v>
      </c>
      <c r="AS44" s="34">
        <f>$S$28/'Fixed data'!$C$7</f>
        <v>0.18403751961048173</v>
      </c>
      <c r="AT44" s="34">
        <f>$S$28/'Fixed data'!$C$7</f>
        <v>0.18403751961048173</v>
      </c>
      <c r="AU44" s="34">
        <f>$S$28/'Fixed data'!$C$7</f>
        <v>0.18403751961048173</v>
      </c>
      <c r="AV44" s="34">
        <f>$S$28/'Fixed data'!$C$7</f>
        <v>0.18403751961048173</v>
      </c>
      <c r="AW44" s="34">
        <f>$S$28/'Fixed data'!$C$7</f>
        <v>0.18403751961048173</v>
      </c>
      <c r="AX44" s="34">
        <f>$S$28/'Fixed data'!$C$7</f>
        <v>0.18403751961048173</v>
      </c>
      <c r="AY44" s="34">
        <f>$S$28/'Fixed data'!$C$7</f>
        <v>0.18403751961048173</v>
      </c>
      <c r="AZ44" s="34">
        <f>$S$28/'Fixed data'!$C$7</f>
        <v>0.18403751961048173</v>
      </c>
      <c r="BA44" s="34">
        <f>$S$28/'Fixed data'!$C$7</f>
        <v>0.18403751961048173</v>
      </c>
      <c r="BB44" s="34">
        <f>$S$28/'Fixed data'!$C$7</f>
        <v>0.18403751961048173</v>
      </c>
      <c r="BC44" s="34">
        <f>$S$28/'Fixed data'!$C$7</f>
        <v>0.18403751961048173</v>
      </c>
      <c r="BD44" s="34">
        <f>$S$28/'Fixed data'!$C$7</f>
        <v>0.18403751961048173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0.19726086522510397</v>
      </c>
      <c r="V45" s="34">
        <f>$T$28/'Fixed data'!$C$7</f>
        <v>0.19726086522510397</v>
      </c>
      <c r="W45" s="34">
        <f>$T$28/'Fixed data'!$C$7</f>
        <v>0.19726086522510397</v>
      </c>
      <c r="X45" s="34">
        <f>$T$28/'Fixed data'!$C$7</f>
        <v>0.19726086522510397</v>
      </c>
      <c r="Y45" s="34">
        <f>$T$28/'Fixed data'!$C$7</f>
        <v>0.19726086522510397</v>
      </c>
      <c r="Z45" s="34">
        <f>$T$28/'Fixed data'!$C$7</f>
        <v>0.19726086522510397</v>
      </c>
      <c r="AA45" s="34">
        <f>$T$28/'Fixed data'!$C$7</f>
        <v>0.19726086522510397</v>
      </c>
      <c r="AB45" s="34">
        <f>$T$28/'Fixed data'!$C$7</f>
        <v>0.19726086522510397</v>
      </c>
      <c r="AC45" s="34">
        <f>$T$28/'Fixed data'!$C$7</f>
        <v>0.19726086522510397</v>
      </c>
      <c r="AD45" s="34">
        <f>$T$28/'Fixed data'!$C$7</f>
        <v>0.19726086522510397</v>
      </c>
      <c r="AE45" s="34">
        <f>$T$28/'Fixed data'!$C$7</f>
        <v>0.19726086522510397</v>
      </c>
      <c r="AF45" s="34">
        <f>$T$28/'Fixed data'!$C$7</f>
        <v>0.19726086522510397</v>
      </c>
      <c r="AG45" s="34">
        <f>$T$28/'Fixed data'!$C$7</f>
        <v>0.19726086522510397</v>
      </c>
      <c r="AH45" s="34">
        <f>$T$28/'Fixed data'!$C$7</f>
        <v>0.19726086522510397</v>
      </c>
      <c r="AI45" s="34">
        <f>$T$28/'Fixed data'!$C$7</f>
        <v>0.19726086522510397</v>
      </c>
      <c r="AJ45" s="34">
        <f>$T$28/'Fixed data'!$C$7</f>
        <v>0.19726086522510397</v>
      </c>
      <c r="AK45" s="34">
        <f>$T$28/'Fixed data'!$C$7</f>
        <v>0.19726086522510397</v>
      </c>
      <c r="AL45" s="34">
        <f>$T$28/'Fixed data'!$C$7</f>
        <v>0.19726086522510397</v>
      </c>
      <c r="AM45" s="34">
        <f>$T$28/'Fixed data'!$C$7</f>
        <v>0.19726086522510397</v>
      </c>
      <c r="AN45" s="34">
        <f>$T$28/'Fixed data'!$C$7</f>
        <v>0.19726086522510397</v>
      </c>
      <c r="AO45" s="34">
        <f>$T$28/'Fixed data'!$C$7</f>
        <v>0.19726086522510397</v>
      </c>
      <c r="AP45" s="34">
        <f>$T$28/'Fixed data'!$C$7</f>
        <v>0.19726086522510397</v>
      </c>
      <c r="AQ45" s="34">
        <f>$T$28/'Fixed data'!$C$7</f>
        <v>0.19726086522510397</v>
      </c>
      <c r="AR45" s="34">
        <f>$T$28/'Fixed data'!$C$7</f>
        <v>0.19726086522510397</v>
      </c>
      <c r="AS45" s="34">
        <f>$T$28/'Fixed data'!$C$7</f>
        <v>0.19726086522510397</v>
      </c>
      <c r="AT45" s="34">
        <f>$T$28/'Fixed data'!$C$7</f>
        <v>0.19726086522510397</v>
      </c>
      <c r="AU45" s="34">
        <f>$T$28/'Fixed data'!$C$7</f>
        <v>0.19726086522510397</v>
      </c>
      <c r="AV45" s="34">
        <f>$T$28/'Fixed data'!$C$7</f>
        <v>0.19726086522510397</v>
      </c>
      <c r="AW45" s="34">
        <f>$T$28/'Fixed data'!$C$7</f>
        <v>0.19726086522510397</v>
      </c>
      <c r="AX45" s="34">
        <f>$T$28/'Fixed data'!$C$7</f>
        <v>0.19726086522510397</v>
      </c>
      <c r="AY45" s="34">
        <f>$T$28/'Fixed data'!$C$7</f>
        <v>0.19726086522510397</v>
      </c>
      <c r="AZ45" s="34">
        <f>$T$28/'Fixed data'!$C$7</f>
        <v>0.19726086522510397</v>
      </c>
      <c r="BA45" s="34">
        <f>$T$28/'Fixed data'!$C$7</f>
        <v>0.19726086522510397</v>
      </c>
      <c r="BB45" s="34">
        <f>$T$28/'Fixed data'!$C$7</f>
        <v>0.19726086522510397</v>
      </c>
      <c r="BC45" s="34">
        <f>$T$28/'Fixed data'!$C$7</f>
        <v>0.19726086522510397</v>
      </c>
      <c r="BD45" s="34">
        <f>$T$28/'Fixed data'!$C$7</f>
        <v>0.19726086522510397</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0.21048421083972621</v>
      </c>
      <c r="W46" s="34">
        <f>$U$28/'Fixed data'!$C$7</f>
        <v>0.21048421083972621</v>
      </c>
      <c r="X46" s="34">
        <f>$U$28/'Fixed data'!$C$7</f>
        <v>0.21048421083972621</v>
      </c>
      <c r="Y46" s="34">
        <f>$U$28/'Fixed data'!$C$7</f>
        <v>0.21048421083972621</v>
      </c>
      <c r="Z46" s="34">
        <f>$U$28/'Fixed data'!$C$7</f>
        <v>0.21048421083972621</v>
      </c>
      <c r="AA46" s="34">
        <f>$U$28/'Fixed data'!$C$7</f>
        <v>0.21048421083972621</v>
      </c>
      <c r="AB46" s="34">
        <f>$U$28/'Fixed data'!$C$7</f>
        <v>0.21048421083972621</v>
      </c>
      <c r="AC46" s="34">
        <f>$U$28/'Fixed data'!$C$7</f>
        <v>0.21048421083972621</v>
      </c>
      <c r="AD46" s="34">
        <f>$U$28/'Fixed data'!$C$7</f>
        <v>0.21048421083972621</v>
      </c>
      <c r="AE46" s="34">
        <f>$U$28/'Fixed data'!$C$7</f>
        <v>0.21048421083972621</v>
      </c>
      <c r="AF46" s="34">
        <f>$U$28/'Fixed data'!$C$7</f>
        <v>0.21048421083972621</v>
      </c>
      <c r="AG46" s="34">
        <f>$U$28/'Fixed data'!$C$7</f>
        <v>0.21048421083972621</v>
      </c>
      <c r="AH46" s="34">
        <f>$U$28/'Fixed data'!$C$7</f>
        <v>0.21048421083972621</v>
      </c>
      <c r="AI46" s="34">
        <f>$U$28/'Fixed data'!$C$7</f>
        <v>0.21048421083972621</v>
      </c>
      <c r="AJ46" s="34">
        <f>$U$28/'Fixed data'!$C$7</f>
        <v>0.21048421083972621</v>
      </c>
      <c r="AK46" s="34">
        <f>$U$28/'Fixed data'!$C$7</f>
        <v>0.21048421083972621</v>
      </c>
      <c r="AL46" s="34">
        <f>$U$28/'Fixed data'!$C$7</f>
        <v>0.21048421083972621</v>
      </c>
      <c r="AM46" s="34">
        <f>$U$28/'Fixed data'!$C$7</f>
        <v>0.21048421083972621</v>
      </c>
      <c r="AN46" s="34">
        <f>$U$28/'Fixed data'!$C$7</f>
        <v>0.21048421083972621</v>
      </c>
      <c r="AO46" s="34">
        <f>$U$28/'Fixed data'!$C$7</f>
        <v>0.21048421083972621</v>
      </c>
      <c r="AP46" s="34">
        <f>$U$28/'Fixed data'!$C$7</f>
        <v>0.21048421083972621</v>
      </c>
      <c r="AQ46" s="34">
        <f>$U$28/'Fixed data'!$C$7</f>
        <v>0.21048421083972621</v>
      </c>
      <c r="AR46" s="34">
        <f>$U$28/'Fixed data'!$C$7</f>
        <v>0.21048421083972621</v>
      </c>
      <c r="AS46" s="34">
        <f>$U$28/'Fixed data'!$C$7</f>
        <v>0.21048421083972621</v>
      </c>
      <c r="AT46" s="34">
        <f>$U$28/'Fixed data'!$C$7</f>
        <v>0.21048421083972621</v>
      </c>
      <c r="AU46" s="34">
        <f>$U$28/'Fixed data'!$C$7</f>
        <v>0.21048421083972621</v>
      </c>
      <c r="AV46" s="34">
        <f>$U$28/'Fixed data'!$C$7</f>
        <v>0.21048421083972621</v>
      </c>
      <c r="AW46" s="34">
        <f>$U$28/'Fixed data'!$C$7</f>
        <v>0.21048421083972621</v>
      </c>
      <c r="AX46" s="34">
        <f>$U$28/'Fixed data'!$C$7</f>
        <v>0.21048421083972621</v>
      </c>
      <c r="AY46" s="34">
        <f>$U$28/'Fixed data'!$C$7</f>
        <v>0.21048421083972621</v>
      </c>
      <c r="AZ46" s="34">
        <f>$U$28/'Fixed data'!$C$7</f>
        <v>0.21048421083972621</v>
      </c>
      <c r="BA46" s="34">
        <f>$U$28/'Fixed data'!$C$7</f>
        <v>0.21048421083972621</v>
      </c>
      <c r="BB46" s="34">
        <f>$U$28/'Fixed data'!$C$7</f>
        <v>0.21048421083972621</v>
      </c>
      <c r="BC46" s="34">
        <f>$U$28/'Fixed data'!$C$7</f>
        <v>0.21048421083972621</v>
      </c>
      <c r="BD46" s="34">
        <f>$U$28/'Fixed data'!$C$7</f>
        <v>0.21048421083972621</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0.22370755645434845</v>
      </c>
      <c r="X47" s="34">
        <f>$V$28/'Fixed data'!$C$7</f>
        <v>0.22370755645434845</v>
      </c>
      <c r="Y47" s="34">
        <f>$V$28/'Fixed data'!$C$7</f>
        <v>0.22370755645434845</v>
      </c>
      <c r="Z47" s="34">
        <f>$V$28/'Fixed data'!$C$7</f>
        <v>0.22370755645434845</v>
      </c>
      <c r="AA47" s="34">
        <f>$V$28/'Fixed data'!$C$7</f>
        <v>0.22370755645434845</v>
      </c>
      <c r="AB47" s="34">
        <f>$V$28/'Fixed data'!$C$7</f>
        <v>0.22370755645434845</v>
      </c>
      <c r="AC47" s="34">
        <f>$V$28/'Fixed data'!$C$7</f>
        <v>0.22370755645434845</v>
      </c>
      <c r="AD47" s="34">
        <f>$V$28/'Fixed data'!$C$7</f>
        <v>0.22370755645434845</v>
      </c>
      <c r="AE47" s="34">
        <f>$V$28/'Fixed data'!$C$7</f>
        <v>0.22370755645434845</v>
      </c>
      <c r="AF47" s="34">
        <f>$V$28/'Fixed data'!$C$7</f>
        <v>0.22370755645434845</v>
      </c>
      <c r="AG47" s="34">
        <f>$V$28/'Fixed data'!$C$7</f>
        <v>0.22370755645434845</v>
      </c>
      <c r="AH47" s="34">
        <f>$V$28/'Fixed data'!$C$7</f>
        <v>0.22370755645434845</v>
      </c>
      <c r="AI47" s="34">
        <f>$V$28/'Fixed data'!$C$7</f>
        <v>0.22370755645434845</v>
      </c>
      <c r="AJ47" s="34">
        <f>$V$28/'Fixed data'!$C$7</f>
        <v>0.22370755645434845</v>
      </c>
      <c r="AK47" s="34">
        <f>$V$28/'Fixed data'!$C$7</f>
        <v>0.22370755645434845</v>
      </c>
      <c r="AL47" s="34">
        <f>$V$28/'Fixed data'!$C$7</f>
        <v>0.22370755645434845</v>
      </c>
      <c r="AM47" s="34">
        <f>$V$28/'Fixed data'!$C$7</f>
        <v>0.22370755645434845</v>
      </c>
      <c r="AN47" s="34">
        <f>$V$28/'Fixed data'!$C$7</f>
        <v>0.22370755645434845</v>
      </c>
      <c r="AO47" s="34">
        <f>$V$28/'Fixed data'!$C$7</f>
        <v>0.22370755645434845</v>
      </c>
      <c r="AP47" s="34">
        <f>$V$28/'Fixed data'!$C$7</f>
        <v>0.22370755645434845</v>
      </c>
      <c r="AQ47" s="34">
        <f>$V$28/'Fixed data'!$C$7</f>
        <v>0.22370755645434845</v>
      </c>
      <c r="AR47" s="34">
        <f>$V$28/'Fixed data'!$C$7</f>
        <v>0.22370755645434845</v>
      </c>
      <c r="AS47" s="34">
        <f>$V$28/'Fixed data'!$C$7</f>
        <v>0.22370755645434845</v>
      </c>
      <c r="AT47" s="34">
        <f>$V$28/'Fixed data'!$C$7</f>
        <v>0.22370755645434845</v>
      </c>
      <c r="AU47" s="34">
        <f>$V$28/'Fixed data'!$C$7</f>
        <v>0.22370755645434845</v>
      </c>
      <c r="AV47" s="34">
        <f>$V$28/'Fixed data'!$C$7</f>
        <v>0.22370755645434845</v>
      </c>
      <c r="AW47" s="34">
        <f>$V$28/'Fixed data'!$C$7</f>
        <v>0.22370755645434845</v>
      </c>
      <c r="AX47" s="34">
        <f>$V$28/'Fixed data'!$C$7</f>
        <v>0.22370755645434845</v>
      </c>
      <c r="AY47" s="34">
        <f>$V$28/'Fixed data'!$C$7</f>
        <v>0.22370755645434845</v>
      </c>
      <c r="AZ47" s="34">
        <f>$V$28/'Fixed data'!$C$7</f>
        <v>0.22370755645434845</v>
      </c>
      <c r="BA47" s="34">
        <f>$V$28/'Fixed data'!$C$7</f>
        <v>0.22370755645434845</v>
      </c>
      <c r="BB47" s="34">
        <f>$V$28/'Fixed data'!$C$7</f>
        <v>0.22370755645434845</v>
      </c>
      <c r="BC47" s="34">
        <f>$V$28/'Fixed data'!$C$7</f>
        <v>0.22370755645434845</v>
      </c>
      <c r="BD47" s="34">
        <f>$V$28/'Fixed data'!$C$7</f>
        <v>0.22370755645434845</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0.23693090206897069</v>
      </c>
      <c r="Y48" s="34">
        <f>$W$28/'Fixed data'!$C$7</f>
        <v>0.23693090206897069</v>
      </c>
      <c r="Z48" s="34">
        <f>$W$28/'Fixed data'!$C$7</f>
        <v>0.23693090206897069</v>
      </c>
      <c r="AA48" s="34">
        <f>$W$28/'Fixed data'!$C$7</f>
        <v>0.23693090206897069</v>
      </c>
      <c r="AB48" s="34">
        <f>$W$28/'Fixed data'!$C$7</f>
        <v>0.23693090206897069</v>
      </c>
      <c r="AC48" s="34">
        <f>$W$28/'Fixed data'!$C$7</f>
        <v>0.23693090206897069</v>
      </c>
      <c r="AD48" s="34">
        <f>$W$28/'Fixed data'!$C$7</f>
        <v>0.23693090206897069</v>
      </c>
      <c r="AE48" s="34">
        <f>$W$28/'Fixed data'!$C$7</f>
        <v>0.23693090206897069</v>
      </c>
      <c r="AF48" s="34">
        <f>$W$28/'Fixed data'!$C$7</f>
        <v>0.23693090206897069</v>
      </c>
      <c r="AG48" s="34">
        <f>$W$28/'Fixed data'!$C$7</f>
        <v>0.23693090206897069</v>
      </c>
      <c r="AH48" s="34">
        <f>$W$28/'Fixed data'!$C$7</f>
        <v>0.23693090206897069</v>
      </c>
      <c r="AI48" s="34">
        <f>$W$28/'Fixed data'!$C$7</f>
        <v>0.23693090206897069</v>
      </c>
      <c r="AJ48" s="34">
        <f>$W$28/'Fixed data'!$C$7</f>
        <v>0.23693090206897069</v>
      </c>
      <c r="AK48" s="34">
        <f>$W$28/'Fixed data'!$C$7</f>
        <v>0.23693090206897069</v>
      </c>
      <c r="AL48" s="34">
        <f>$W$28/'Fixed data'!$C$7</f>
        <v>0.23693090206897069</v>
      </c>
      <c r="AM48" s="34">
        <f>$W$28/'Fixed data'!$C$7</f>
        <v>0.23693090206897069</v>
      </c>
      <c r="AN48" s="34">
        <f>$W$28/'Fixed data'!$C$7</f>
        <v>0.23693090206897069</v>
      </c>
      <c r="AO48" s="34">
        <f>$W$28/'Fixed data'!$C$7</f>
        <v>0.23693090206897069</v>
      </c>
      <c r="AP48" s="34">
        <f>$W$28/'Fixed data'!$C$7</f>
        <v>0.23693090206897069</v>
      </c>
      <c r="AQ48" s="34">
        <f>$W$28/'Fixed data'!$C$7</f>
        <v>0.23693090206897069</v>
      </c>
      <c r="AR48" s="34">
        <f>$W$28/'Fixed data'!$C$7</f>
        <v>0.23693090206897069</v>
      </c>
      <c r="AS48" s="34">
        <f>$W$28/'Fixed data'!$C$7</f>
        <v>0.23693090206897069</v>
      </c>
      <c r="AT48" s="34">
        <f>$W$28/'Fixed data'!$C$7</f>
        <v>0.23693090206897069</v>
      </c>
      <c r="AU48" s="34">
        <f>$W$28/'Fixed data'!$C$7</f>
        <v>0.23693090206897069</v>
      </c>
      <c r="AV48" s="34">
        <f>$W$28/'Fixed data'!$C$7</f>
        <v>0.23693090206897069</v>
      </c>
      <c r="AW48" s="34">
        <f>$W$28/'Fixed data'!$C$7</f>
        <v>0.23693090206897069</v>
      </c>
      <c r="AX48" s="34">
        <f>$W$28/'Fixed data'!$C$7</f>
        <v>0.23693090206897069</v>
      </c>
      <c r="AY48" s="34">
        <f>$W$28/'Fixed data'!$C$7</f>
        <v>0.23693090206897069</v>
      </c>
      <c r="AZ48" s="34">
        <f>$W$28/'Fixed data'!$C$7</f>
        <v>0.23693090206897069</v>
      </c>
      <c r="BA48" s="34">
        <f>$W$28/'Fixed data'!$C$7</f>
        <v>0.23693090206897069</v>
      </c>
      <c r="BB48" s="34">
        <f>$W$28/'Fixed data'!$C$7</f>
        <v>0.23693090206897069</v>
      </c>
      <c r="BC48" s="34">
        <f>$W$28/'Fixed data'!$C$7</f>
        <v>0.23693090206897069</v>
      </c>
      <c r="BD48" s="34">
        <f>$W$28/'Fixed data'!$C$7</f>
        <v>0.23693090206897069</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0.2501542476835929</v>
      </c>
      <c r="Z49" s="34">
        <f>$X$28/'Fixed data'!$C$7</f>
        <v>0.2501542476835929</v>
      </c>
      <c r="AA49" s="34">
        <f>$X$28/'Fixed data'!$C$7</f>
        <v>0.2501542476835929</v>
      </c>
      <c r="AB49" s="34">
        <f>$X$28/'Fixed data'!$C$7</f>
        <v>0.2501542476835929</v>
      </c>
      <c r="AC49" s="34">
        <f>$X$28/'Fixed data'!$C$7</f>
        <v>0.2501542476835929</v>
      </c>
      <c r="AD49" s="34">
        <f>$X$28/'Fixed data'!$C$7</f>
        <v>0.2501542476835929</v>
      </c>
      <c r="AE49" s="34">
        <f>$X$28/'Fixed data'!$C$7</f>
        <v>0.2501542476835929</v>
      </c>
      <c r="AF49" s="34">
        <f>$X$28/'Fixed data'!$C$7</f>
        <v>0.2501542476835929</v>
      </c>
      <c r="AG49" s="34">
        <f>$X$28/'Fixed data'!$C$7</f>
        <v>0.2501542476835929</v>
      </c>
      <c r="AH49" s="34">
        <f>$X$28/'Fixed data'!$C$7</f>
        <v>0.2501542476835929</v>
      </c>
      <c r="AI49" s="34">
        <f>$X$28/'Fixed data'!$C$7</f>
        <v>0.2501542476835929</v>
      </c>
      <c r="AJ49" s="34">
        <f>$X$28/'Fixed data'!$C$7</f>
        <v>0.2501542476835929</v>
      </c>
      <c r="AK49" s="34">
        <f>$X$28/'Fixed data'!$C$7</f>
        <v>0.2501542476835929</v>
      </c>
      <c r="AL49" s="34">
        <f>$X$28/'Fixed data'!$C$7</f>
        <v>0.2501542476835929</v>
      </c>
      <c r="AM49" s="34">
        <f>$X$28/'Fixed data'!$C$7</f>
        <v>0.2501542476835929</v>
      </c>
      <c r="AN49" s="34">
        <f>$X$28/'Fixed data'!$C$7</f>
        <v>0.2501542476835929</v>
      </c>
      <c r="AO49" s="34">
        <f>$X$28/'Fixed data'!$C$7</f>
        <v>0.2501542476835929</v>
      </c>
      <c r="AP49" s="34">
        <f>$X$28/'Fixed data'!$C$7</f>
        <v>0.2501542476835929</v>
      </c>
      <c r="AQ49" s="34">
        <f>$X$28/'Fixed data'!$C$7</f>
        <v>0.2501542476835929</v>
      </c>
      <c r="AR49" s="34">
        <f>$X$28/'Fixed data'!$C$7</f>
        <v>0.2501542476835929</v>
      </c>
      <c r="AS49" s="34">
        <f>$X$28/'Fixed data'!$C$7</f>
        <v>0.2501542476835929</v>
      </c>
      <c r="AT49" s="34">
        <f>$X$28/'Fixed data'!$C$7</f>
        <v>0.2501542476835929</v>
      </c>
      <c r="AU49" s="34">
        <f>$X$28/'Fixed data'!$C$7</f>
        <v>0.2501542476835929</v>
      </c>
      <c r="AV49" s="34">
        <f>$X$28/'Fixed data'!$C$7</f>
        <v>0.2501542476835929</v>
      </c>
      <c r="AW49" s="34">
        <f>$X$28/'Fixed data'!$C$7</f>
        <v>0.2501542476835929</v>
      </c>
      <c r="AX49" s="34">
        <f>$X$28/'Fixed data'!$C$7</f>
        <v>0.2501542476835929</v>
      </c>
      <c r="AY49" s="34">
        <f>$X$28/'Fixed data'!$C$7</f>
        <v>0.2501542476835929</v>
      </c>
      <c r="AZ49" s="34">
        <f>$X$28/'Fixed data'!$C$7</f>
        <v>0.2501542476835929</v>
      </c>
      <c r="BA49" s="34">
        <f>$X$28/'Fixed data'!$C$7</f>
        <v>0.2501542476835929</v>
      </c>
      <c r="BB49" s="34">
        <f>$X$28/'Fixed data'!$C$7</f>
        <v>0.2501542476835929</v>
      </c>
      <c r="BC49" s="34">
        <f>$X$28/'Fixed data'!$C$7</f>
        <v>0.2501542476835929</v>
      </c>
      <c r="BD49" s="34">
        <f>$X$28/'Fixed data'!$C$7</f>
        <v>0.2501542476835929</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0.26337759329821514</v>
      </c>
      <c r="AA50" s="34">
        <f>$Y$28/'Fixed data'!$C$7</f>
        <v>0.26337759329821514</v>
      </c>
      <c r="AB50" s="34">
        <f>$Y$28/'Fixed data'!$C$7</f>
        <v>0.26337759329821514</v>
      </c>
      <c r="AC50" s="34">
        <f>$Y$28/'Fixed data'!$C$7</f>
        <v>0.26337759329821514</v>
      </c>
      <c r="AD50" s="34">
        <f>$Y$28/'Fixed data'!$C$7</f>
        <v>0.26337759329821514</v>
      </c>
      <c r="AE50" s="34">
        <f>$Y$28/'Fixed data'!$C$7</f>
        <v>0.26337759329821514</v>
      </c>
      <c r="AF50" s="34">
        <f>$Y$28/'Fixed data'!$C$7</f>
        <v>0.26337759329821514</v>
      </c>
      <c r="AG50" s="34">
        <f>$Y$28/'Fixed data'!$C$7</f>
        <v>0.26337759329821514</v>
      </c>
      <c r="AH50" s="34">
        <f>$Y$28/'Fixed data'!$C$7</f>
        <v>0.26337759329821514</v>
      </c>
      <c r="AI50" s="34">
        <f>$Y$28/'Fixed data'!$C$7</f>
        <v>0.26337759329821514</v>
      </c>
      <c r="AJ50" s="34">
        <f>$Y$28/'Fixed data'!$C$7</f>
        <v>0.26337759329821514</v>
      </c>
      <c r="AK50" s="34">
        <f>$Y$28/'Fixed data'!$C$7</f>
        <v>0.26337759329821514</v>
      </c>
      <c r="AL50" s="34">
        <f>$Y$28/'Fixed data'!$C$7</f>
        <v>0.26337759329821514</v>
      </c>
      <c r="AM50" s="34">
        <f>$Y$28/'Fixed data'!$C$7</f>
        <v>0.26337759329821514</v>
      </c>
      <c r="AN50" s="34">
        <f>$Y$28/'Fixed data'!$C$7</f>
        <v>0.26337759329821514</v>
      </c>
      <c r="AO50" s="34">
        <f>$Y$28/'Fixed data'!$C$7</f>
        <v>0.26337759329821514</v>
      </c>
      <c r="AP50" s="34">
        <f>$Y$28/'Fixed data'!$C$7</f>
        <v>0.26337759329821514</v>
      </c>
      <c r="AQ50" s="34">
        <f>$Y$28/'Fixed data'!$C$7</f>
        <v>0.26337759329821514</v>
      </c>
      <c r="AR50" s="34">
        <f>$Y$28/'Fixed data'!$C$7</f>
        <v>0.26337759329821514</v>
      </c>
      <c r="AS50" s="34">
        <f>$Y$28/'Fixed data'!$C$7</f>
        <v>0.26337759329821514</v>
      </c>
      <c r="AT50" s="34">
        <f>$Y$28/'Fixed data'!$C$7</f>
        <v>0.26337759329821514</v>
      </c>
      <c r="AU50" s="34">
        <f>$Y$28/'Fixed data'!$C$7</f>
        <v>0.26337759329821514</v>
      </c>
      <c r="AV50" s="34">
        <f>$Y$28/'Fixed data'!$C$7</f>
        <v>0.26337759329821514</v>
      </c>
      <c r="AW50" s="34">
        <f>$Y$28/'Fixed data'!$C$7</f>
        <v>0.26337759329821514</v>
      </c>
      <c r="AX50" s="34">
        <f>$Y$28/'Fixed data'!$C$7</f>
        <v>0.26337759329821514</v>
      </c>
      <c r="AY50" s="34">
        <f>$Y$28/'Fixed data'!$C$7</f>
        <v>0.26337759329821514</v>
      </c>
      <c r="AZ50" s="34">
        <f>$Y$28/'Fixed data'!$C$7</f>
        <v>0.26337759329821514</v>
      </c>
      <c r="BA50" s="34">
        <f>$Y$28/'Fixed data'!$C$7</f>
        <v>0.26337759329821514</v>
      </c>
      <c r="BB50" s="34">
        <f>$Y$28/'Fixed data'!$C$7</f>
        <v>0.26337759329821514</v>
      </c>
      <c r="BC50" s="34">
        <f>$Y$28/'Fixed data'!$C$7</f>
        <v>0.26337759329821514</v>
      </c>
      <c r="BD50" s="34">
        <f>$Y$28/'Fixed data'!$C$7</f>
        <v>0.26337759329821514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0.27660093891283738</v>
      </c>
      <c r="AB51" s="34">
        <f>$Z$28/'Fixed data'!$C$7</f>
        <v>0.27660093891283738</v>
      </c>
      <c r="AC51" s="34">
        <f>$Z$28/'Fixed data'!$C$7</f>
        <v>0.27660093891283738</v>
      </c>
      <c r="AD51" s="34">
        <f>$Z$28/'Fixed data'!$C$7</f>
        <v>0.27660093891283738</v>
      </c>
      <c r="AE51" s="34">
        <f>$Z$28/'Fixed data'!$C$7</f>
        <v>0.27660093891283738</v>
      </c>
      <c r="AF51" s="34">
        <f>$Z$28/'Fixed data'!$C$7</f>
        <v>0.27660093891283738</v>
      </c>
      <c r="AG51" s="34">
        <f>$Z$28/'Fixed data'!$C$7</f>
        <v>0.27660093891283738</v>
      </c>
      <c r="AH51" s="34">
        <f>$Z$28/'Fixed data'!$C$7</f>
        <v>0.27660093891283738</v>
      </c>
      <c r="AI51" s="34">
        <f>$Z$28/'Fixed data'!$C$7</f>
        <v>0.27660093891283738</v>
      </c>
      <c r="AJ51" s="34">
        <f>$Z$28/'Fixed data'!$C$7</f>
        <v>0.27660093891283738</v>
      </c>
      <c r="AK51" s="34">
        <f>$Z$28/'Fixed data'!$C$7</f>
        <v>0.27660093891283738</v>
      </c>
      <c r="AL51" s="34">
        <f>$Z$28/'Fixed data'!$C$7</f>
        <v>0.27660093891283738</v>
      </c>
      <c r="AM51" s="34">
        <f>$Z$28/'Fixed data'!$C$7</f>
        <v>0.27660093891283738</v>
      </c>
      <c r="AN51" s="34">
        <f>$Z$28/'Fixed data'!$C$7</f>
        <v>0.27660093891283738</v>
      </c>
      <c r="AO51" s="34">
        <f>$Z$28/'Fixed data'!$C$7</f>
        <v>0.27660093891283738</v>
      </c>
      <c r="AP51" s="34">
        <f>$Z$28/'Fixed data'!$C$7</f>
        <v>0.27660093891283738</v>
      </c>
      <c r="AQ51" s="34">
        <f>$Z$28/'Fixed data'!$C$7</f>
        <v>0.27660093891283738</v>
      </c>
      <c r="AR51" s="34">
        <f>$Z$28/'Fixed data'!$C$7</f>
        <v>0.27660093891283738</v>
      </c>
      <c r="AS51" s="34">
        <f>$Z$28/'Fixed data'!$C$7</f>
        <v>0.27660093891283738</v>
      </c>
      <c r="AT51" s="34">
        <f>$Z$28/'Fixed data'!$C$7</f>
        <v>0.27660093891283738</v>
      </c>
      <c r="AU51" s="34">
        <f>$Z$28/'Fixed data'!$C$7</f>
        <v>0.27660093891283738</v>
      </c>
      <c r="AV51" s="34">
        <f>$Z$28/'Fixed data'!$C$7</f>
        <v>0.27660093891283738</v>
      </c>
      <c r="AW51" s="34">
        <f>$Z$28/'Fixed data'!$C$7</f>
        <v>0.27660093891283738</v>
      </c>
      <c r="AX51" s="34">
        <f>$Z$28/'Fixed data'!$C$7</f>
        <v>0.27660093891283738</v>
      </c>
      <c r="AY51" s="34">
        <f>$Z$28/'Fixed data'!$C$7</f>
        <v>0.27660093891283738</v>
      </c>
      <c r="AZ51" s="34">
        <f>$Z$28/'Fixed data'!$C$7</f>
        <v>0.27660093891283738</v>
      </c>
      <c r="BA51" s="34">
        <f>$Z$28/'Fixed data'!$C$7</f>
        <v>0.27660093891283738</v>
      </c>
      <c r="BB51" s="34">
        <f>$Z$28/'Fixed data'!$C$7</f>
        <v>0.27660093891283738</v>
      </c>
      <c r="BC51" s="34">
        <f>$Z$28/'Fixed data'!$C$7</f>
        <v>0.27660093891283738</v>
      </c>
      <c r="BD51" s="34">
        <f>$Z$28/'Fixed data'!$C$7</f>
        <v>0.27660093891283738</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0.28982428452745962</v>
      </c>
      <c r="AC52" s="34">
        <f>$AA$28/'Fixed data'!$C$7</f>
        <v>0.28982428452745962</v>
      </c>
      <c r="AD52" s="34">
        <f>$AA$28/'Fixed data'!$C$7</f>
        <v>0.28982428452745962</v>
      </c>
      <c r="AE52" s="34">
        <f>$AA$28/'Fixed data'!$C$7</f>
        <v>0.28982428452745962</v>
      </c>
      <c r="AF52" s="34">
        <f>$AA$28/'Fixed data'!$C$7</f>
        <v>0.28982428452745962</v>
      </c>
      <c r="AG52" s="34">
        <f>$AA$28/'Fixed data'!$C$7</f>
        <v>0.28982428452745962</v>
      </c>
      <c r="AH52" s="34">
        <f>$AA$28/'Fixed data'!$C$7</f>
        <v>0.28982428452745962</v>
      </c>
      <c r="AI52" s="34">
        <f>$AA$28/'Fixed data'!$C$7</f>
        <v>0.28982428452745962</v>
      </c>
      <c r="AJ52" s="34">
        <f>$AA$28/'Fixed data'!$C$7</f>
        <v>0.28982428452745962</v>
      </c>
      <c r="AK52" s="34">
        <f>$AA$28/'Fixed data'!$C$7</f>
        <v>0.28982428452745962</v>
      </c>
      <c r="AL52" s="34">
        <f>$AA$28/'Fixed data'!$C$7</f>
        <v>0.28982428452745962</v>
      </c>
      <c r="AM52" s="34">
        <f>$AA$28/'Fixed data'!$C$7</f>
        <v>0.28982428452745962</v>
      </c>
      <c r="AN52" s="34">
        <f>$AA$28/'Fixed data'!$C$7</f>
        <v>0.28982428452745962</v>
      </c>
      <c r="AO52" s="34">
        <f>$AA$28/'Fixed data'!$C$7</f>
        <v>0.28982428452745962</v>
      </c>
      <c r="AP52" s="34">
        <f>$AA$28/'Fixed data'!$C$7</f>
        <v>0.28982428452745962</v>
      </c>
      <c r="AQ52" s="34">
        <f>$AA$28/'Fixed data'!$C$7</f>
        <v>0.28982428452745962</v>
      </c>
      <c r="AR52" s="34">
        <f>$AA$28/'Fixed data'!$C$7</f>
        <v>0.28982428452745962</v>
      </c>
      <c r="AS52" s="34">
        <f>$AA$28/'Fixed data'!$C$7</f>
        <v>0.28982428452745962</v>
      </c>
      <c r="AT52" s="34">
        <f>$AA$28/'Fixed data'!$C$7</f>
        <v>0.28982428452745962</v>
      </c>
      <c r="AU52" s="34">
        <f>$AA$28/'Fixed data'!$C$7</f>
        <v>0.28982428452745962</v>
      </c>
      <c r="AV52" s="34">
        <f>$AA$28/'Fixed data'!$C$7</f>
        <v>0.28982428452745962</v>
      </c>
      <c r="AW52" s="34">
        <f>$AA$28/'Fixed data'!$C$7</f>
        <v>0.28982428452745962</v>
      </c>
      <c r="AX52" s="34">
        <f>$AA$28/'Fixed data'!$C$7</f>
        <v>0.28982428452745962</v>
      </c>
      <c r="AY52" s="34">
        <f>$AA$28/'Fixed data'!$C$7</f>
        <v>0.28982428452745962</v>
      </c>
      <c r="AZ52" s="34">
        <f>$AA$28/'Fixed data'!$C$7</f>
        <v>0.28982428452745962</v>
      </c>
      <c r="BA52" s="34">
        <f>$AA$28/'Fixed data'!$C$7</f>
        <v>0.28982428452745962</v>
      </c>
      <c r="BB52" s="34">
        <f>$AA$28/'Fixed data'!$C$7</f>
        <v>0.28982428452745962</v>
      </c>
      <c r="BC52" s="34">
        <f>$AA$28/'Fixed data'!$C$7</f>
        <v>0.28982428452745962</v>
      </c>
      <c r="BD52" s="34">
        <f>$AA$28/'Fixed data'!$C$7</f>
        <v>0.28982428452745962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0.30304763014208186</v>
      </c>
      <c r="AD53" s="34">
        <f>$AB$28/'Fixed data'!$C$7</f>
        <v>0.30304763014208186</v>
      </c>
      <c r="AE53" s="34">
        <f>$AB$28/'Fixed data'!$C$7</f>
        <v>0.30304763014208186</v>
      </c>
      <c r="AF53" s="34">
        <f>$AB$28/'Fixed data'!$C$7</f>
        <v>0.30304763014208186</v>
      </c>
      <c r="AG53" s="34">
        <f>$AB$28/'Fixed data'!$C$7</f>
        <v>0.30304763014208186</v>
      </c>
      <c r="AH53" s="34">
        <f>$AB$28/'Fixed data'!$C$7</f>
        <v>0.30304763014208186</v>
      </c>
      <c r="AI53" s="34">
        <f>$AB$28/'Fixed data'!$C$7</f>
        <v>0.30304763014208186</v>
      </c>
      <c r="AJ53" s="34">
        <f>$AB$28/'Fixed data'!$C$7</f>
        <v>0.30304763014208186</v>
      </c>
      <c r="AK53" s="34">
        <f>$AB$28/'Fixed data'!$C$7</f>
        <v>0.30304763014208186</v>
      </c>
      <c r="AL53" s="34">
        <f>$AB$28/'Fixed data'!$C$7</f>
        <v>0.30304763014208186</v>
      </c>
      <c r="AM53" s="34">
        <f>$AB$28/'Fixed data'!$C$7</f>
        <v>0.30304763014208186</v>
      </c>
      <c r="AN53" s="34">
        <f>$AB$28/'Fixed data'!$C$7</f>
        <v>0.30304763014208186</v>
      </c>
      <c r="AO53" s="34">
        <f>$AB$28/'Fixed data'!$C$7</f>
        <v>0.30304763014208186</v>
      </c>
      <c r="AP53" s="34">
        <f>$AB$28/'Fixed data'!$C$7</f>
        <v>0.30304763014208186</v>
      </c>
      <c r="AQ53" s="34">
        <f>$AB$28/'Fixed data'!$C$7</f>
        <v>0.30304763014208186</v>
      </c>
      <c r="AR53" s="34">
        <f>$AB$28/'Fixed data'!$C$7</f>
        <v>0.30304763014208186</v>
      </c>
      <c r="AS53" s="34">
        <f>$AB$28/'Fixed data'!$C$7</f>
        <v>0.30304763014208186</v>
      </c>
      <c r="AT53" s="34">
        <f>$AB$28/'Fixed data'!$C$7</f>
        <v>0.30304763014208186</v>
      </c>
      <c r="AU53" s="34">
        <f>$AB$28/'Fixed data'!$C$7</f>
        <v>0.30304763014208186</v>
      </c>
      <c r="AV53" s="34">
        <f>$AB$28/'Fixed data'!$C$7</f>
        <v>0.30304763014208186</v>
      </c>
      <c r="AW53" s="34">
        <f>$AB$28/'Fixed data'!$C$7</f>
        <v>0.30304763014208186</v>
      </c>
      <c r="AX53" s="34">
        <f>$AB$28/'Fixed data'!$C$7</f>
        <v>0.30304763014208186</v>
      </c>
      <c r="AY53" s="34">
        <f>$AB$28/'Fixed data'!$C$7</f>
        <v>0.30304763014208186</v>
      </c>
      <c r="AZ53" s="34">
        <f>$AB$28/'Fixed data'!$C$7</f>
        <v>0.30304763014208186</v>
      </c>
      <c r="BA53" s="34">
        <f>$AB$28/'Fixed data'!$C$7</f>
        <v>0.30304763014208186</v>
      </c>
      <c r="BB53" s="34">
        <f>$AB$28/'Fixed data'!$C$7</f>
        <v>0.30304763014208186</v>
      </c>
      <c r="BC53" s="34">
        <f>$AB$28/'Fixed data'!$C$7</f>
        <v>0.30304763014208186</v>
      </c>
      <c r="BD53" s="34">
        <f>$AB$28/'Fixed data'!$C$7</f>
        <v>0.30304763014208186</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0.31627097575670415</v>
      </c>
      <c r="AE54" s="34">
        <f>$AC$28/'Fixed data'!$C$7</f>
        <v>0.31627097575670415</v>
      </c>
      <c r="AF54" s="34">
        <f>$AC$28/'Fixed data'!$C$7</f>
        <v>0.31627097575670415</v>
      </c>
      <c r="AG54" s="34">
        <f>$AC$28/'Fixed data'!$C$7</f>
        <v>0.31627097575670415</v>
      </c>
      <c r="AH54" s="34">
        <f>$AC$28/'Fixed data'!$C$7</f>
        <v>0.31627097575670415</v>
      </c>
      <c r="AI54" s="34">
        <f>$AC$28/'Fixed data'!$C$7</f>
        <v>0.31627097575670415</v>
      </c>
      <c r="AJ54" s="34">
        <f>$AC$28/'Fixed data'!$C$7</f>
        <v>0.31627097575670415</v>
      </c>
      <c r="AK54" s="34">
        <f>$AC$28/'Fixed data'!$C$7</f>
        <v>0.31627097575670415</v>
      </c>
      <c r="AL54" s="34">
        <f>$AC$28/'Fixed data'!$C$7</f>
        <v>0.31627097575670415</v>
      </c>
      <c r="AM54" s="34">
        <f>$AC$28/'Fixed data'!$C$7</f>
        <v>0.31627097575670415</v>
      </c>
      <c r="AN54" s="34">
        <f>$AC$28/'Fixed data'!$C$7</f>
        <v>0.31627097575670415</v>
      </c>
      <c r="AO54" s="34">
        <f>$AC$28/'Fixed data'!$C$7</f>
        <v>0.31627097575670415</v>
      </c>
      <c r="AP54" s="34">
        <f>$AC$28/'Fixed data'!$C$7</f>
        <v>0.31627097575670415</v>
      </c>
      <c r="AQ54" s="34">
        <f>$AC$28/'Fixed data'!$C$7</f>
        <v>0.31627097575670415</v>
      </c>
      <c r="AR54" s="34">
        <f>$AC$28/'Fixed data'!$C$7</f>
        <v>0.31627097575670415</v>
      </c>
      <c r="AS54" s="34">
        <f>$AC$28/'Fixed data'!$C$7</f>
        <v>0.31627097575670415</v>
      </c>
      <c r="AT54" s="34">
        <f>$AC$28/'Fixed data'!$C$7</f>
        <v>0.31627097575670415</v>
      </c>
      <c r="AU54" s="34">
        <f>$AC$28/'Fixed data'!$C$7</f>
        <v>0.31627097575670415</v>
      </c>
      <c r="AV54" s="34">
        <f>$AC$28/'Fixed data'!$C$7</f>
        <v>0.31627097575670415</v>
      </c>
      <c r="AW54" s="34">
        <f>$AC$28/'Fixed data'!$C$7</f>
        <v>0.31627097575670415</v>
      </c>
      <c r="AX54" s="34">
        <f>$AC$28/'Fixed data'!$C$7</f>
        <v>0.31627097575670415</v>
      </c>
      <c r="AY54" s="34">
        <f>$AC$28/'Fixed data'!$C$7</f>
        <v>0.31627097575670415</v>
      </c>
      <c r="AZ54" s="34">
        <f>$AC$28/'Fixed data'!$C$7</f>
        <v>0.31627097575670415</v>
      </c>
      <c r="BA54" s="34">
        <f>$AC$28/'Fixed data'!$C$7</f>
        <v>0.31627097575670415</v>
      </c>
      <c r="BB54" s="34">
        <f>$AC$28/'Fixed data'!$C$7</f>
        <v>0.31627097575670415</v>
      </c>
      <c r="BC54" s="34">
        <f>$AC$28/'Fixed data'!$C$7</f>
        <v>0.31627097575670415</v>
      </c>
      <c r="BD54" s="34">
        <f>$AC$28/'Fixed data'!$C$7</f>
        <v>0.31627097575670415</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0.32949432137132634</v>
      </c>
      <c r="AF55" s="34">
        <f>$AD$28/'Fixed data'!$C$7</f>
        <v>0.32949432137132634</v>
      </c>
      <c r="AG55" s="34">
        <f>$AD$28/'Fixed data'!$C$7</f>
        <v>0.32949432137132634</v>
      </c>
      <c r="AH55" s="34">
        <f>$AD$28/'Fixed data'!$C$7</f>
        <v>0.32949432137132634</v>
      </c>
      <c r="AI55" s="34">
        <f>$AD$28/'Fixed data'!$C$7</f>
        <v>0.32949432137132634</v>
      </c>
      <c r="AJ55" s="34">
        <f>$AD$28/'Fixed data'!$C$7</f>
        <v>0.32949432137132634</v>
      </c>
      <c r="AK55" s="34">
        <f>$AD$28/'Fixed data'!$C$7</f>
        <v>0.32949432137132634</v>
      </c>
      <c r="AL55" s="34">
        <f>$AD$28/'Fixed data'!$C$7</f>
        <v>0.32949432137132634</v>
      </c>
      <c r="AM55" s="34">
        <f>$AD$28/'Fixed data'!$C$7</f>
        <v>0.32949432137132634</v>
      </c>
      <c r="AN55" s="34">
        <f>$AD$28/'Fixed data'!$C$7</f>
        <v>0.32949432137132634</v>
      </c>
      <c r="AO55" s="34">
        <f>$AD$28/'Fixed data'!$C$7</f>
        <v>0.32949432137132634</v>
      </c>
      <c r="AP55" s="34">
        <f>$AD$28/'Fixed data'!$C$7</f>
        <v>0.32949432137132634</v>
      </c>
      <c r="AQ55" s="34">
        <f>$AD$28/'Fixed data'!$C$7</f>
        <v>0.32949432137132634</v>
      </c>
      <c r="AR55" s="34">
        <f>$AD$28/'Fixed data'!$C$7</f>
        <v>0.32949432137132634</v>
      </c>
      <c r="AS55" s="34">
        <f>$AD$28/'Fixed data'!$C$7</f>
        <v>0.32949432137132634</v>
      </c>
      <c r="AT55" s="34">
        <f>$AD$28/'Fixed data'!$C$7</f>
        <v>0.32949432137132634</v>
      </c>
      <c r="AU55" s="34">
        <f>$AD$28/'Fixed data'!$C$7</f>
        <v>0.32949432137132634</v>
      </c>
      <c r="AV55" s="34">
        <f>$AD$28/'Fixed data'!$C$7</f>
        <v>0.32949432137132634</v>
      </c>
      <c r="AW55" s="34">
        <f>$AD$28/'Fixed data'!$C$7</f>
        <v>0.32949432137132634</v>
      </c>
      <c r="AX55" s="34">
        <f>$AD$28/'Fixed data'!$C$7</f>
        <v>0.32949432137132634</v>
      </c>
      <c r="AY55" s="34">
        <f>$AD$28/'Fixed data'!$C$7</f>
        <v>0.32949432137132634</v>
      </c>
      <c r="AZ55" s="34">
        <f>$AD$28/'Fixed data'!$C$7</f>
        <v>0.32949432137132634</v>
      </c>
      <c r="BA55" s="34">
        <f>$AD$28/'Fixed data'!$C$7</f>
        <v>0.32949432137132634</v>
      </c>
      <c r="BB55" s="34">
        <f>$AD$28/'Fixed data'!$C$7</f>
        <v>0.32949432137132634</v>
      </c>
      <c r="BC55" s="34">
        <f>$AD$28/'Fixed data'!$C$7</f>
        <v>0.32949432137132634</v>
      </c>
      <c r="BD55" s="34">
        <f>$AD$28/'Fixed data'!$C$7</f>
        <v>0.32949432137132634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0.34271766698594858</v>
      </c>
      <c r="AG56" s="34">
        <f>$AE$28/'Fixed data'!$C$7</f>
        <v>0.34271766698594858</v>
      </c>
      <c r="AH56" s="34">
        <f>$AE$28/'Fixed data'!$C$7</f>
        <v>0.34271766698594858</v>
      </c>
      <c r="AI56" s="34">
        <f>$AE$28/'Fixed data'!$C$7</f>
        <v>0.34271766698594858</v>
      </c>
      <c r="AJ56" s="34">
        <f>$AE$28/'Fixed data'!$C$7</f>
        <v>0.34271766698594858</v>
      </c>
      <c r="AK56" s="34">
        <f>$AE$28/'Fixed data'!$C$7</f>
        <v>0.34271766698594858</v>
      </c>
      <c r="AL56" s="34">
        <f>$AE$28/'Fixed data'!$C$7</f>
        <v>0.34271766698594858</v>
      </c>
      <c r="AM56" s="34">
        <f>$AE$28/'Fixed data'!$C$7</f>
        <v>0.34271766698594858</v>
      </c>
      <c r="AN56" s="34">
        <f>$AE$28/'Fixed data'!$C$7</f>
        <v>0.34271766698594858</v>
      </c>
      <c r="AO56" s="34">
        <f>$AE$28/'Fixed data'!$C$7</f>
        <v>0.34271766698594858</v>
      </c>
      <c r="AP56" s="34">
        <f>$AE$28/'Fixed data'!$C$7</f>
        <v>0.34271766698594858</v>
      </c>
      <c r="AQ56" s="34">
        <f>$AE$28/'Fixed data'!$C$7</f>
        <v>0.34271766698594858</v>
      </c>
      <c r="AR56" s="34">
        <f>$AE$28/'Fixed data'!$C$7</f>
        <v>0.34271766698594858</v>
      </c>
      <c r="AS56" s="34">
        <f>$AE$28/'Fixed data'!$C$7</f>
        <v>0.34271766698594858</v>
      </c>
      <c r="AT56" s="34">
        <f>$AE$28/'Fixed data'!$C$7</f>
        <v>0.34271766698594858</v>
      </c>
      <c r="AU56" s="34">
        <f>$AE$28/'Fixed data'!$C$7</f>
        <v>0.34271766698594858</v>
      </c>
      <c r="AV56" s="34">
        <f>$AE$28/'Fixed data'!$C$7</f>
        <v>0.34271766698594858</v>
      </c>
      <c r="AW56" s="34">
        <f>$AE$28/'Fixed data'!$C$7</f>
        <v>0.34271766698594858</v>
      </c>
      <c r="AX56" s="34">
        <f>$AE$28/'Fixed data'!$C$7</f>
        <v>0.34271766698594858</v>
      </c>
      <c r="AY56" s="34">
        <f>$AE$28/'Fixed data'!$C$7</f>
        <v>0.34271766698594858</v>
      </c>
      <c r="AZ56" s="34">
        <f>$AE$28/'Fixed data'!$C$7</f>
        <v>0.34271766698594858</v>
      </c>
      <c r="BA56" s="34">
        <f>$AE$28/'Fixed data'!$C$7</f>
        <v>0.34271766698594858</v>
      </c>
      <c r="BB56" s="34">
        <f>$AE$28/'Fixed data'!$C$7</f>
        <v>0.34271766698594858</v>
      </c>
      <c r="BC56" s="34">
        <f>$AE$28/'Fixed data'!$C$7</f>
        <v>0.34271766698594858</v>
      </c>
      <c r="BD56" s="34">
        <f>$AE$28/'Fixed data'!$C$7</f>
        <v>0.34271766698594858</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0.35594101260057082</v>
      </c>
      <c r="AH57" s="34">
        <f>$AF$28/'Fixed data'!$C$7</f>
        <v>0.35594101260057082</v>
      </c>
      <c r="AI57" s="34">
        <f>$AF$28/'Fixed data'!$C$7</f>
        <v>0.35594101260057082</v>
      </c>
      <c r="AJ57" s="34">
        <f>$AF$28/'Fixed data'!$C$7</f>
        <v>0.35594101260057082</v>
      </c>
      <c r="AK57" s="34">
        <f>$AF$28/'Fixed data'!$C$7</f>
        <v>0.35594101260057082</v>
      </c>
      <c r="AL57" s="34">
        <f>$AF$28/'Fixed data'!$C$7</f>
        <v>0.35594101260057082</v>
      </c>
      <c r="AM57" s="34">
        <f>$AF$28/'Fixed data'!$C$7</f>
        <v>0.35594101260057082</v>
      </c>
      <c r="AN57" s="34">
        <f>$AF$28/'Fixed data'!$C$7</f>
        <v>0.35594101260057082</v>
      </c>
      <c r="AO57" s="34">
        <f>$AF$28/'Fixed data'!$C$7</f>
        <v>0.35594101260057082</v>
      </c>
      <c r="AP57" s="34">
        <f>$AF$28/'Fixed data'!$C$7</f>
        <v>0.35594101260057082</v>
      </c>
      <c r="AQ57" s="34">
        <f>$AF$28/'Fixed data'!$C$7</f>
        <v>0.35594101260057082</v>
      </c>
      <c r="AR57" s="34">
        <f>$AF$28/'Fixed data'!$C$7</f>
        <v>0.35594101260057082</v>
      </c>
      <c r="AS57" s="34">
        <f>$AF$28/'Fixed data'!$C$7</f>
        <v>0.35594101260057082</v>
      </c>
      <c r="AT57" s="34">
        <f>$AF$28/'Fixed data'!$C$7</f>
        <v>0.35594101260057082</v>
      </c>
      <c r="AU57" s="34">
        <f>$AF$28/'Fixed data'!$C$7</f>
        <v>0.35594101260057082</v>
      </c>
      <c r="AV57" s="34">
        <f>$AF$28/'Fixed data'!$C$7</f>
        <v>0.35594101260057082</v>
      </c>
      <c r="AW57" s="34">
        <f>$AF$28/'Fixed data'!$C$7</f>
        <v>0.35594101260057082</v>
      </c>
      <c r="AX57" s="34">
        <f>$AF$28/'Fixed data'!$C$7</f>
        <v>0.35594101260057082</v>
      </c>
      <c r="AY57" s="34">
        <f>$AF$28/'Fixed data'!$C$7</f>
        <v>0.35594101260057082</v>
      </c>
      <c r="AZ57" s="34">
        <f>$AF$28/'Fixed data'!$C$7</f>
        <v>0.35594101260057082</v>
      </c>
      <c r="BA57" s="34">
        <f>$AF$28/'Fixed data'!$C$7</f>
        <v>0.35594101260057082</v>
      </c>
      <c r="BB57" s="34">
        <f>$AF$28/'Fixed data'!$C$7</f>
        <v>0.35594101260057082</v>
      </c>
      <c r="BC57" s="34">
        <f>$AF$28/'Fixed data'!$C$7</f>
        <v>0.35594101260057082</v>
      </c>
      <c r="BD57" s="34">
        <f>$AF$28/'Fixed data'!$C$7</f>
        <v>0.35594101260057082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0.36916435821519306</v>
      </c>
      <c r="AI58" s="34">
        <f>$AG$28/'Fixed data'!$C$7</f>
        <v>0.36916435821519306</v>
      </c>
      <c r="AJ58" s="34">
        <f>$AG$28/'Fixed data'!$C$7</f>
        <v>0.36916435821519306</v>
      </c>
      <c r="AK58" s="34">
        <f>$AG$28/'Fixed data'!$C$7</f>
        <v>0.36916435821519306</v>
      </c>
      <c r="AL58" s="34">
        <f>$AG$28/'Fixed data'!$C$7</f>
        <v>0.36916435821519306</v>
      </c>
      <c r="AM58" s="34">
        <f>$AG$28/'Fixed data'!$C$7</f>
        <v>0.36916435821519306</v>
      </c>
      <c r="AN58" s="34">
        <f>$AG$28/'Fixed data'!$C$7</f>
        <v>0.36916435821519306</v>
      </c>
      <c r="AO58" s="34">
        <f>$AG$28/'Fixed data'!$C$7</f>
        <v>0.36916435821519306</v>
      </c>
      <c r="AP58" s="34">
        <f>$AG$28/'Fixed data'!$C$7</f>
        <v>0.36916435821519306</v>
      </c>
      <c r="AQ58" s="34">
        <f>$AG$28/'Fixed data'!$C$7</f>
        <v>0.36916435821519306</v>
      </c>
      <c r="AR58" s="34">
        <f>$AG$28/'Fixed data'!$C$7</f>
        <v>0.36916435821519306</v>
      </c>
      <c r="AS58" s="34">
        <f>$AG$28/'Fixed data'!$C$7</f>
        <v>0.36916435821519306</v>
      </c>
      <c r="AT58" s="34">
        <f>$AG$28/'Fixed data'!$C$7</f>
        <v>0.36916435821519306</v>
      </c>
      <c r="AU58" s="34">
        <f>$AG$28/'Fixed data'!$C$7</f>
        <v>0.36916435821519306</v>
      </c>
      <c r="AV58" s="34">
        <f>$AG$28/'Fixed data'!$C$7</f>
        <v>0.36916435821519306</v>
      </c>
      <c r="AW58" s="34">
        <f>$AG$28/'Fixed data'!$C$7</f>
        <v>0.36916435821519306</v>
      </c>
      <c r="AX58" s="34">
        <f>$AG$28/'Fixed data'!$C$7</f>
        <v>0.36916435821519306</v>
      </c>
      <c r="AY58" s="34">
        <f>$AG$28/'Fixed data'!$C$7</f>
        <v>0.36916435821519306</v>
      </c>
      <c r="AZ58" s="34">
        <f>$AG$28/'Fixed data'!$C$7</f>
        <v>0.36916435821519306</v>
      </c>
      <c r="BA58" s="34">
        <f>$AG$28/'Fixed data'!$C$7</f>
        <v>0.36916435821519306</v>
      </c>
      <c r="BB58" s="34">
        <f>$AG$28/'Fixed data'!$C$7</f>
        <v>0.36916435821519306</v>
      </c>
      <c r="BC58" s="34">
        <f>$AG$28/'Fixed data'!$C$7</f>
        <v>0.36916435821519306</v>
      </c>
      <c r="BD58" s="34">
        <f>$AG$28/'Fixed data'!$C$7</f>
        <v>0.36916435821519306</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0.3823877038298153</v>
      </c>
      <c r="AJ59" s="34">
        <f>$AH$28/'Fixed data'!$C$7</f>
        <v>0.3823877038298153</v>
      </c>
      <c r="AK59" s="34">
        <f>$AH$28/'Fixed data'!$C$7</f>
        <v>0.3823877038298153</v>
      </c>
      <c r="AL59" s="34">
        <f>$AH$28/'Fixed data'!$C$7</f>
        <v>0.3823877038298153</v>
      </c>
      <c r="AM59" s="34">
        <f>$AH$28/'Fixed data'!$C$7</f>
        <v>0.3823877038298153</v>
      </c>
      <c r="AN59" s="34">
        <f>$AH$28/'Fixed data'!$C$7</f>
        <v>0.3823877038298153</v>
      </c>
      <c r="AO59" s="34">
        <f>$AH$28/'Fixed data'!$C$7</f>
        <v>0.3823877038298153</v>
      </c>
      <c r="AP59" s="34">
        <f>$AH$28/'Fixed data'!$C$7</f>
        <v>0.3823877038298153</v>
      </c>
      <c r="AQ59" s="34">
        <f>$AH$28/'Fixed data'!$C$7</f>
        <v>0.3823877038298153</v>
      </c>
      <c r="AR59" s="34">
        <f>$AH$28/'Fixed data'!$C$7</f>
        <v>0.3823877038298153</v>
      </c>
      <c r="AS59" s="34">
        <f>$AH$28/'Fixed data'!$C$7</f>
        <v>0.3823877038298153</v>
      </c>
      <c r="AT59" s="34">
        <f>$AH$28/'Fixed data'!$C$7</f>
        <v>0.3823877038298153</v>
      </c>
      <c r="AU59" s="34">
        <f>$AH$28/'Fixed data'!$C$7</f>
        <v>0.3823877038298153</v>
      </c>
      <c r="AV59" s="34">
        <f>$AH$28/'Fixed data'!$C$7</f>
        <v>0.3823877038298153</v>
      </c>
      <c r="AW59" s="34">
        <f>$AH$28/'Fixed data'!$C$7</f>
        <v>0.3823877038298153</v>
      </c>
      <c r="AX59" s="34">
        <f>$AH$28/'Fixed data'!$C$7</f>
        <v>0.3823877038298153</v>
      </c>
      <c r="AY59" s="34">
        <f>$AH$28/'Fixed data'!$C$7</f>
        <v>0.3823877038298153</v>
      </c>
      <c r="AZ59" s="34">
        <f>$AH$28/'Fixed data'!$C$7</f>
        <v>0.3823877038298153</v>
      </c>
      <c r="BA59" s="34">
        <f>$AH$28/'Fixed data'!$C$7</f>
        <v>0.3823877038298153</v>
      </c>
      <c r="BB59" s="34">
        <f>$AH$28/'Fixed data'!$C$7</f>
        <v>0.3823877038298153</v>
      </c>
      <c r="BC59" s="34">
        <f>$AH$28/'Fixed data'!$C$7</f>
        <v>0.3823877038298153</v>
      </c>
      <c r="BD59" s="34">
        <f>$AH$28/'Fixed data'!$C$7</f>
        <v>0.3823877038298153</v>
      </c>
    </row>
    <row r="60" spans="1:56" ht="16.5" collapsed="1" x14ac:dyDescent="0.35">
      <c r="A60" s="115"/>
      <c r="B60" s="9" t="s">
        <v>7</v>
      </c>
      <c r="C60" s="9" t="s">
        <v>61</v>
      </c>
      <c r="D60" s="9" t="s">
        <v>40</v>
      </c>
      <c r="E60" s="34">
        <f>SUM(E30:E59)</f>
        <v>0</v>
      </c>
      <c r="F60" s="34">
        <f t="shared" ref="F60:BD60" si="6">SUM(F30:F59)</f>
        <v>-0.10645511111111113</v>
      </c>
      <c r="G60" s="34">
        <f t="shared" si="6"/>
        <v>-0.19998587302282408</v>
      </c>
      <c r="H60" s="34">
        <f t="shared" si="6"/>
        <v>-0.28038961906847221</v>
      </c>
      <c r="I60" s="34">
        <f t="shared" si="6"/>
        <v>-0.34742990480361108</v>
      </c>
      <c r="J60" s="34">
        <f t="shared" si="6"/>
        <v>-0.40091828578379624</v>
      </c>
      <c r="K60" s="34">
        <f t="shared" si="6"/>
        <v>-0.44042776559380359</v>
      </c>
      <c r="L60" s="34">
        <f t="shared" si="6"/>
        <v>-0.46577523312252206</v>
      </c>
      <c r="M60" s="34">
        <f t="shared" si="6"/>
        <v>-0.47682735503661827</v>
      </c>
      <c r="N60" s="34">
        <f t="shared" si="6"/>
        <v>-0.37212990911386995</v>
      </c>
      <c r="O60" s="34">
        <f t="shared" si="6"/>
        <v>-0.25420911757649939</v>
      </c>
      <c r="P60" s="34">
        <f t="shared" si="6"/>
        <v>-0.12306498042450661</v>
      </c>
      <c r="Q60" s="34">
        <f t="shared" si="6"/>
        <v>2.1302502342108426E-2</v>
      </c>
      <c r="R60" s="34">
        <f t="shared" si="6"/>
        <v>0.17889333072334568</v>
      </c>
      <c r="S60" s="34">
        <f t="shared" si="6"/>
        <v>0.3497075047192052</v>
      </c>
      <c r="T60" s="34">
        <f t="shared" si="6"/>
        <v>0.53374502432968696</v>
      </c>
      <c r="U60" s="34">
        <f t="shared" si="6"/>
        <v>0.73100588955479096</v>
      </c>
      <c r="V60" s="34">
        <f t="shared" si="6"/>
        <v>0.94149010039451719</v>
      </c>
      <c r="W60" s="34">
        <f t="shared" si="6"/>
        <v>1.1651976568488656</v>
      </c>
      <c r="X60" s="34">
        <f t="shared" si="6"/>
        <v>1.4021285589178363</v>
      </c>
      <c r="Y60" s="34">
        <f t="shared" si="6"/>
        <v>1.6522828066014292</v>
      </c>
      <c r="Z60" s="34">
        <f t="shared" si="6"/>
        <v>1.9156603998996444</v>
      </c>
      <c r="AA60" s="34">
        <f t="shared" si="6"/>
        <v>2.1922613388124819</v>
      </c>
      <c r="AB60" s="34">
        <f t="shared" si="6"/>
        <v>2.4820856233399415</v>
      </c>
      <c r="AC60" s="34">
        <f t="shared" si="6"/>
        <v>2.7851332534820235</v>
      </c>
      <c r="AD60" s="34">
        <f t="shared" si="6"/>
        <v>3.1014042292387276</v>
      </c>
      <c r="AE60" s="34">
        <f t="shared" si="6"/>
        <v>3.430898550610054</v>
      </c>
      <c r="AF60" s="34">
        <f t="shared" si="6"/>
        <v>3.7736162175960026</v>
      </c>
      <c r="AG60" s="34">
        <f t="shared" si="6"/>
        <v>4.1295572301965731</v>
      </c>
      <c r="AH60" s="34">
        <f t="shared" si="6"/>
        <v>4.4987215884117662</v>
      </c>
      <c r="AI60" s="34">
        <f t="shared" si="6"/>
        <v>4.8811092922415815</v>
      </c>
      <c r="AJ60" s="34">
        <f t="shared" si="6"/>
        <v>4.8811092922415815</v>
      </c>
      <c r="AK60" s="34">
        <f t="shared" si="6"/>
        <v>4.8811092922415815</v>
      </c>
      <c r="AL60" s="34">
        <f t="shared" si="6"/>
        <v>4.8811092922415815</v>
      </c>
      <c r="AM60" s="34">
        <f t="shared" si="6"/>
        <v>4.8811092922415815</v>
      </c>
      <c r="AN60" s="34">
        <f t="shared" si="6"/>
        <v>4.8811092922415815</v>
      </c>
      <c r="AO60" s="34">
        <f t="shared" si="6"/>
        <v>4.8811092922415815</v>
      </c>
      <c r="AP60" s="34">
        <f t="shared" si="6"/>
        <v>4.8811092922415815</v>
      </c>
      <c r="AQ60" s="34">
        <f t="shared" si="6"/>
        <v>4.8811092922415815</v>
      </c>
      <c r="AR60" s="34">
        <f t="shared" si="6"/>
        <v>4.8811092922415815</v>
      </c>
      <c r="AS60" s="34">
        <f t="shared" si="6"/>
        <v>4.8811092922415815</v>
      </c>
      <c r="AT60" s="34">
        <f t="shared" si="6"/>
        <v>4.8811092922415815</v>
      </c>
      <c r="AU60" s="34">
        <f t="shared" si="6"/>
        <v>4.8811092922415815</v>
      </c>
      <c r="AV60" s="34">
        <f t="shared" si="6"/>
        <v>4.8811092922415815</v>
      </c>
      <c r="AW60" s="34">
        <f t="shared" si="6"/>
        <v>4.8811092922415815</v>
      </c>
      <c r="AX60" s="34">
        <f t="shared" si="6"/>
        <v>4.8811092922415815</v>
      </c>
      <c r="AY60" s="34">
        <f t="shared" si="6"/>
        <v>4.9875644033526925</v>
      </c>
      <c r="AZ60" s="34">
        <f t="shared" si="6"/>
        <v>5.0810951652644061</v>
      </c>
      <c r="BA60" s="34">
        <f t="shared" si="6"/>
        <v>5.161498911310054</v>
      </c>
      <c r="BB60" s="34">
        <f t="shared" si="6"/>
        <v>5.2285391970451931</v>
      </c>
      <c r="BC60" s="34">
        <f t="shared" si="6"/>
        <v>5.282027578025378</v>
      </c>
      <c r="BD60" s="34">
        <f t="shared" si="6"/>
        <v>5.3215370578353856</v>
      </c>
    </row>
    <row r="61" spans="1:56" ht="17.25" hidden="1" customHeight="1" outlineLevel="1" x14ac:dyDescent="0.35">
      <c r="A61" s="115"/>
      <c r="B61" s="9" t="s">
        <v>35</v>
      </c>
      <c r="C61" s="9" t="s">
        <v>62</v>
      </c>
      <c r="D61" s="9" t="s">
        <v>40</v>
      </c>
      <c r="E61" s="34">
        <v>0</v>
      </c>
      <c r="F61" s="34">
        <f>E62</f>
        <v>-4.7904800000000005</v>
      </c>
      <c r="G61" s="34">
        <f t="shared" ref="G61:BD61" si="7">F62</f>
        <v>-8.8929091749159728</v>
      </c>
      <c r="H61" s="34">
        <f t="shared" si="7"/>
        <v>-12.311091873947316</v>
      </c>
      <c r="I61" s="34">
        <f t="shared" si="7"/>
        <v>-15.047515112960092</v>
      </c>
      <c r="J61" s="34">
        <f t="shared" si="7"/>
        <v>-17.107062352264812</v>
      </c>
      <c r="K61" s="34">
        <f t="shared" si="7"/>
        <v>-18.484070657931348</v>
      </c>
      <c r="L61" s="34">
        <f t="shared" si="7"/>
        <v>-19.184278931129874</v>
      </c>
      <c r="M61" s="34">
        <f t="shared" si="7"/>
        <v>-19.215849184141682</v>
      </c>
      <c r="N61" s="34">
        <f t="shared" si="7"/>
        <v>-14.027636762581389</v>
      </c>
      <c r="O61" s="34">
        <f t="shared" si="7"/>
        <v>-8.3490712342858444</v>
      </c>
      <c r="P61" s="34">
        <f t="shared" si="7"/>
        <v>-2.1933759448696701</v>
      </c>
      <c r="Q61" s="34">
        <f t="shared" si="7"/>
        <v>4.426225760052513</v>
      </c>
      <c r="R61" s="34">
        <f t="shared" si="7"/>
        <v>11.496510534866081</v>
      </c>
      <c r="S61" s="34">
        <f t="shared" si="7"/>
        <v>19.004255033956412</v>
      </c>
      <c r="T61" s="34">
        <f t="shared" si="7"/>
        <v>26.936235911708884</v>
      </c>
      <c r="U61" s="34">
        <f t="shared" si="7"/>
        <v>35.279229822508874</v>
      </c>
      <c r="V61" s="34">
        <f t="shared" si="7"/>
        <v>44.020013420741762</v>
      </c>
      <c r="W61" s="34">
        <f t="shared" si="7"/>
        <v>53.145363360792928</v>
      </c>
      <c r="X61" s="34">
        <f t="shared" si="7"/>
        <v>62.642056297047745</v>
      </c>
      <c r="Y61" s="34">
        <f t="shared" si="7"/>
        <v>72.496868883891594</v>
      </c>
      <c r="Z61" s="34">
        <f t="shared" si="7"/>
        <v>82.696577775709841</v>
      </c>
      <c r="AA61" s="34">
        <f t="shared" si="7"/>
        <v>93.227959626887881</v>
      </c>
      <c r="AB61" s="34">
        <f t="shared" si="7"/>
        <v>104.07779109181108</v>
      </c>
      <c r="AC61" s="34">
        <f t="shared" si="7"/>
        <v>115.23284882486482</v>
      </c>
      <c r="AD61" s="34">
        <f t="shared" si="7"/>
        <v>126.67990948043447</v>
      </c>
      <c r="AE61" s="34">
        <f t="shared" si="7"/>
        <v>138.40574971290545</v>
      </c>
      <c r="AF61" s="34">
        <f t="shared" si="7"/>
        <v>150.39714617666309</v>
      </c>
      <c r="AG61" s="34">
        <f t="shared" si="7"/>
        <v>162.64087552609277</v>
      </c>
      <c r="AH61" s="34">
        <f t="shared" si="7"/>
        <v>175.12371441557988</v>
      </c>
      <c r="AI61" s="34">
        <f t="shared" si="7"/>
        <v>187.8324394995098</v>
      </c>
      <c r="AJ61" s="34">
        <f t="shared" si="7"/>
        <v>200.75382743226791</v>
      </c>
      <c r="AK61" s="34">
        <f t="shared" si="7"/>
        <v>214.27026591768401</v>
      </c>
      <c r="AL61" s="34">
        <f t="shared" si="7"/>
        <v>228.38175495575814</v>
      </c>
      <c r="AM61" s="34">
        <f t="shared" si="7"/>
        <v>243.08829454649026</v>
      </c>
      <c r="AN61" s="34">
        <f t="shared" si="7"/>
        <v>258.38988468988038</v>
      </c>
      <c r="AO61" s="34">
        <f t="shared" si="7"/>
        <v>274.28652538592848</v>
      </c>
      <c r="AP61" s="34">
        <f t="shared" si="7"/>
        <v>290.77821663463465</v>
      </c>
      <c r="AQ61" s="34">
        <f t="shared" si="7"/>
        <v>307.8649584359988</v>
      </c>
      <c r="AR61" s="34">
        <f t="shared" si="7"/>
        <v>325.54675079002095</v>
      </c>
      <c r="AS61" s="34">
        <f t="shared" si="7"/>
        <v>343.8235936967011</v>
      </c>
      <c r="AT61" s="34">
        <f t="shared" si="7"/>
        <v>362.69548715603923</v>
      </c>
      <c r="AU61" s="34">
        <f t="shared" si="7"/>
        <v>382.16243116803537</v>
      </c>
      <c r="AV61" s="34">
        <f t="shared" si="7"/>
        <v>402.2244257326895</v>
      </c>
      <c r="AW61" s="34">
        <f t="shared" si="7"/>
        <v>422.88147085000168</v>
      </c>
      <c r="AX61" s="34">
        <f t="shared" si="7"/>
        <v>444.13356651997185</v>
      </c>
      <c r="AY61" s="34">
        <f t="shared" si="7"/>
        <v>439.25245722773025</v>
      </c>
      <c r="AZ61" s="34">
        <f t="shared" si="7"/>
        <v>434.26489282437757</v>
      </c>
      <c r="BA61" s="34">
        <f t="shared" si="7"/>
        <v>429.18379765911317</v>
      </c>
      <c r="BB61" s="34">
        <f t="shared" si="7"/>
        <v>424.02229874780312</v>
      </c>
      <c r="BC61" s="34">
        <f t="shared" si="7"/>
        <v>418.79375955075795</v>
      </c>
      <c r="BD61" s="34">
        <f t="shared" si="7"/>
        <v>413.5117319727326</v>
      </c>
    </row>
    <row r="62" spans="1:56" ht="16.5" hidden="1" customHeight="1" outlineLevel="1" x14ac:dyDescent="0.3">
      <c r="A62" s="115"/>
      <c r="B62" s="9" t="s">
        <v>34</v>
      </c>
      <c r="C62" s="9" t="s">
        <v>68</v>
      </c>
      <c r="D62" s="9" t="s">
        <v>40</v>
      </c>
      <c r="E62" s="34">
        <f t="shared" ref="E62:BD62" si="8">E28-E60+E61</f>
        <v>-4.7904800000000005</v>
      </c>
      <c r="F62" s="34">
        <f t="shared" si="8"/>
        <v>-8.8929091749159728</v>
      </c>
      <c r="G62" s="34">
        <f t="shared" si="8"/>
        <v>-12.311091873947316</v>
      </c>
      <c r="H62" s="34">
        <f t="shared" si="8"/>
        <v>-15.047515112960092</v>
      </c>
      <c r="I62" s="34">
        <f t="shared" si="8"/>
        <v>-17.107062352264812</v>
      </c>
      <c r="J62" s="34">
        <f t="shared" si="8"/>
        <v>-18.484070657931348</v>
      </c>
      <c r="K62" s="34">
        <f t="shared" si="8"/>
        <v>-19.184278931129874</v>
      </c>
      <c r="L62" s="34">
        <f t="shared" si="8"/>
        <v>-19.215849184141682</v>
      </c>
      <c r="M62" s="34">
        <f t="shared" si="8"/>
        <v>-14.027636762581389</v>
      </c>
      <c r="N62" s="34">
        <f t="shared" si="8"/>
        <v>-8.3490712342858444</v>
      </c>
      <c r="O62" s="34">
        <f t="shared" si="8"/>
        <v>-2.1933759448696701</v>
      </c>
      <c r="P62" s="34">
        <f t="shared" si="8"/>
        <v>4.426225760052513</v>
      </c>
      <c r="Q62" s="34">
        <f t="shared" si="8"/>
        <v>11.496510534866081</v>
      </c>
      <c r="R62" s="34">
        <f t="shared" si="8"/>
        <v>19.004255033956412</v>
      </c>
      <c r="S62" s="34">
        <f t="shared" si="8"/>
        <v>26.936235911708884</v>
      </c>
      <c r="T62" s="34">
        <f t="shared" si="8"/>
        <v>35.279229822508874</v>
      </c>
      <c r="U62" s="34">
        <f t="shared" si="8"/>
        <v>44.020013420741762</v>
      </c>
      <c r="V62" s="34">
        <f t="shared" si="8"/>
        <v>53.145363360792928</v>
      </c>
      <c r="W62" s="34">
        <f t="shared" si="8"/>
        <v>62.642056297047745</v>
      </c>
      <c r="X62" s="34">
        <f t="shared" si="8"/>
        <v>72.496868883891594</v>
      </c>
      <c r="Y62" s="34">
        <f t="shared" si="8"/>
        <v>82.696577775709841</v>
      </c>
      <c r="Z62" s="34">
        <f t="shared" si="8"/>
        <v>93.227959626887881</v>
      </c>
      <c r="AA62" s="34">
        <f t="shared" si="8"/>
        <v>104.07779109181108</v>
      </c>
      <c r="AB62" s="34">
        <f t="shared" si="8"/>
        <v>115.23284882486482</v>
      </c>
      <c r="AC62" s="34">
        <f t="shared" si="8"/>
        <v>126.67990948043447</v>
      </c>
      <c r="AD62" s="34">
        <f t="shared" si="8"/>
        <v>138.40574971290545</v>
      </c>
      <c r="AE62" s="34">
        <f t="shared" si="8"/>
        <v>150.39714617666309</v>
      </c>
      <c r="AF62" s="34">
        <f t="shared" si="8"/>
        <v>162.64087552609277</v>
      </c>
      <c r="AG62" s="34">
        <f t="shared" si="8"/>
        <v>175.12371441557988</v>
      </c>
      <c r="AH62" s="34">
        <f t="shared" si="8"/>
        <v>187.8324394995098</v>
      </c>
      <c r="AI62" s="34">
        <f t="shared" si="8"/>
        <v>200.75382743226791</v>
      </c>
      <c r="AJ62" s="34">
        <f t="shared" si="8"/>
        <v>214.27026591768401</v>
      </c>
      <c r="AK62" s="34">
        <f t="shared" si="8"/>
        <v>228.38175495575814</v>
      </c>
      <c r="AL62" s="34">
        <f t="shared" si="8"/>
        <v>243.08829454649026</v>
      </c>
      <c r="AM62" s="34">
        <f t="shared" si="8"/>
        <v>258.38988468988038</v>
      </c>
      <c r="AN62" s="34">
        <f t="shared" si="8"/>
        <v>274.28652538592848</v>
      </c>
      <c r="AO62" s="34">
        <f t="shared" si="8"/>
        <v>290.77821663463465</v>
      </c>
      <c r="AP62" s="34">
        <f t="shared" si="8"/>
        <v>307.8649584359988</v>
      </c>
      <c r="AQ62" s="34">
        <f t="shared" si="8"/>
        <v>325.54675079002095</v>
      </c>
      <c r="AR62" s="34">
        <f t="shared" si="8"/>
        <v>343.8235936967011</v>
      </c>
      <c r="AS62" s="34">
        <f t="shared" si="8"/>
        <v>362.69548715603923</v>
      </c>
      <c r="AT62" s="34">
        <f t="shared" si="8"/>
        <v>382.16243116803537</v>
      </c>
      <c r="AU62" s="34">
        <f t="shared" si="8"/>
        <v>402.2244257326895</v>
      </c>
      <c r="AV62" s="34">
        <f t="shared" si="8"/>
        <v>422.88147085000168</v>
      </c>
      <c r="AW62" s="34">
        <f t="shared" si="8"/>
        <v>444.13356651997185</v>
      </c>
      <c r="AX62" s="34">
        <f t="shared" si="8"/>
        <v>439.25245722773025</v>
      </c>
      <c r="AY62" s="34">
        <f t="shared" si="8"/>
        <v>434.26489282437757</v>
      </c>
      <c r="AZ62" s="34">
        <f t="shared" si="8"/>
        <v>429.18379765911317</v>
      </c>
      <c r="BA62" s="34">
        <f t="shared" si="8"/>
        <v>424.02229874780312</v>
      </c>
      <c r="BB62" s="34">
        <f t="shared" si="8"/>
        <v>418.79375955075795</v>
      </c>
      <c r="BC62" s="34">
        <f t="shared" si="8"/>
        <v>413.5117319727326</v>
      </c>
      <c r="BD62" s="34">
        <f t="shared" si="8"/>
        <v>408.19019491489723</v>
      </c>
    </row>
    <row r="63" spans="1:56" ht="16.5" collapsed="1" x14ac:dyDescent="0.3">
      <c r="A63" s="115"/>
      <c r="B63" s="9" t="s">
        <v>8</v>
      </c>
      <c r="C63" s="11" t="s">
        <v>67</v>
      </c>
      <c r="D63" s="9" t="s">
        <v>40</v>
      </c>
      <c r="E63" s="34">
        <f>AVERAGE(E61:E62)*'Fixed data'!$C$3</f>
        <v>-0.11569009200000002</v>
      </c>
      <c r="F63" s="34">
        <f>AVERAGE(F61:F62)*'Fixed data'!$C$3</f>
        <v>-0.33045384857422078</v>
      </c>
      <c r="G63" s="34">
        <f>AVERAGE(G61:G62)*'Fixed data'!$C$3</f>
        <v>-0.5120766253300485</v>
      </c>
      <c r="H63" s="34">
        <f>AVERAGE(H61:H62)*'Fixed data'!$C$3</f>
        <v>-0.6607103587338139</v>
      </c>
      <c r="I63" s="34">
        <f>AVERAGE(I61:I62)*'Fixed data'!$C$3</f>
        <v>-0.77653304578518145</v>
      </c>
      <c r="J63" s="34">
        <f>AVERAGE(J61:J62)*'Fixed data'!$C$3</f>
        <v>-0.85952586219623728</v>
      </c>
      <c r="K63" s="34">
        <f>AVERAGE(K61:K62)*'Fixed data'!$C$3</f>
        <v>-0.90969064257582855</v>
      </c>
      <c r="L63" s="34">
        <f>AVERAGE(L61:L62)*'Fixed data'!$C$3</f>
        <v>-0.92736309398380812</v>
      </c>
      <c r="M63" s="34">
        <f>AVERAGE(M61:M62)*'Fixed data'!$C$3</f>
        <v>-0.80283018561336217</v>
      </c>
      <c r="N63" s="34">
        <f>AVERAGE(N61:N62)*'Fixed data'!$C$3</f>
        <v>-0.54039749812434368</v>
      </c>
      <c r="O63" s="34">
        <f>AVERAGE(O61:O62)*'Fixed data'!$C$3</f>
        <v>-0.25460009937660572</v>
      </c>
      <c r="P63" s="34">
        <f>AVERAGE(P61:P62)*'Fixed data'!$C$3</f>
        <v>5.3923323036665659E-2</v>
      </c>
      <c r="Q63" s="34">
        <f>AVERAGE(Q61:Q62)*'Fixed data'!$C$3</f>
        <v>0.38453408152228402</v>
      </c>
      <c r="R63" s="34">
        <f>AVERAGE(R61:R62)*'Fixed data'!$C$3</f>
        <v>0.7365934884870633</v>
      </c>
      <c r="S63" s="34">
        <f>AVERAGE(S61:S62)*'Fixed data'!$C$3</f>
        <v>1.109462856337817</v>
      </c>
      <c r="T63" s="34">
        <f>AVERAGE(T61:T62)*'Fixed data'!$C$3</f>
        <v>1.5025034974813589</v>
      </c>
      <c r="U63" s="34">
        <f>AVERAGE(U61:U62)*'Fixed data'!$C$3</f>
        <v>1.9150767243245028</v>
      </c>
      <c r="V63" s="34">
        <f>AVERAGE(V61:V62)*'Fixed data'!$C$3</f>
        <v>2.3465438492740627</v>
      </c>
      <c r="W63" s="34">
        <f>AVERAGE(W61:W62)*'Fixed data'!$C$3</f>
        <v>2.7962661847368522</v>
      </c>
      <c r="X63" s="34">
        <f>AVERAGE(X61:X62)*'Fixed data'!$C$3</f>
        <v>3.2636050431196852</v>
      </c>
      <c r="Y63" s="34">
        <f>AVERAGE(Y61:Y62)*'Fixed data'!$C$3</f>
        <v>3.7479217368293747</v>
      </c>
      <c r="Z63" s="34">
        <f>AVERAGE(Z61:Z62)*'Fixed data'!$C$3</f>
        <v>4.2485775782727346</v>
      </c>
      <c r="AA63" s="34">
        <f>AVERAGE(AA61:AA62)*'Fixed data'!$C$3</f>
        <v>4.7649338798565806</v>
      </c>
      <c r="AB63" s="34">
        <f>AVERAGE(AB61:AB62)*'Fixed data'!$C$3</f>
        <v>5.2963519539877231</v>
      </c>
      <c r="AC63" s="34">
        <f>AVERAGE(AC61:AC62)*'Fixed data'!$C$3</f>
        <v>5.8421931130729785</v>
      </c>
      <c r="AD63" s="34">
        <f>AVERAGE(AD61:AD62)*'Fixed data'!$C$3</f>
        <v>6.4018186695191588</v>
      </c>
      <c r="AE63" s="34">
        <f>AVERAGE(AE61:AE62)*'Fixed data'!$C$3</f>
        <v>6.9745899357330794</v>
      </c>
      <c r="AF63" s="34">
        <f>AVERAGE(AF61:AF62)*'Fixed data'!$C$3</f>
        <v>7.559868224121554</v>
      </c>
      <c r="AG63" s="34">
        <f>AVERAGE(AG61:AG62)*'Fixed data'!$C$3</f>
        <v>8.1570148470913946</v>
      </c>
      <c r="AH63" s="34">
        <f>AVERAGE(AH61:AH62)*'Fixed data'!$C$3</f>
        <v>8.7653911170494165</v>
      </c>
      <c r="AI63" s="34">
        <f>AVERAGE(AI61:AI62)*'Fixed data'!$C$3</f>
        <v>9.3843583464024309</v>
      </c>
      <c r="AJ63" s="34">
        <f>AVERAGE(AJ61:AJ62)*'Fixed data'!$C$3</f>
        <v>10.022831854401341</v>
      </c>
      <c r="AK63" s="34">
        <f>AVERAGE(AK61:AK62)*'Fixed data'!$C$3</f>
        <v>10.690046304093629</v>
      </c>
      <c r="AL63" s="34">
        <f>AVERAGE(AL61:AL62)*'Fixed data'!$C$3</f>
        <v>11.386001695479299</v>
      </c>
      <c r="AM63" s="34">
        <f>AVERAGE(AM61:AM62)*'Fixed data'!$C$3</f>
        <v>12.110698028558351</v>
      </c>
      <c r="AN63" s="34">
        <f>AVERAGE(AN61:AN62)*'Fixed data'!$C$3</f>
        <v>12.864135303330785</v>
      </c>
      <c r="AO63" s="34">
        <f>AVERAGE(AO61:AO62)*'Fixed data'!$C$3</f>
        <v>13.6463135197966</v>
      </c>
      <c r="AP63" s="34">
        <f>AVERAGE(AP61:AP62)*'Fixed data'!$C$3</f>
        <v>14.457232677955799</v>
      </c>
      <c r="AQ63" s="34">
        <f>AVERAGE(AQ61:AQ62)*'Fixed data'!$C$3</f>
        <v>15.296892777808377</v>
      </c>
      <c r="AR63" s="34">
        <f>AVERAGE(AR61:AR62)*'Fixed data'!$C$3</f>
        <v>16.165293819354339</v>
      </c>
      <c r="AS63" s="34">
        <f>AVERAGE(AS61:AS62)*'Fixed data'!$C$3</f>
        <v>17.062435802593679</v>
      </c>
      <c r="AT63" s="34">
        <f>AVERAGE(AT61:AT62)*'Fixed data'!$C$3</f>
        <v>17.988318727526401</v>
      </c>
      <c r="AU63" s="34">
        <f>AVERAGE(AU61:AU62)*'Fixed data'!$C$3</f>
        <v>18.942942594152505</v>
      </c>
      <c r="AV63" s="34">
        <f>AVERAGE(AV61:AV62)*'Fixed data'!$C$3</f>
        <v>19.926307402471995</v>
      </c>
      <c r="AW63" s="34">
        <f>AVERAGE(AW61:AW62)*'Fixed data'!$C$3</f>
        <v>20.938413152484859</v>
      </c>
      <c r="AX63" s="34">
        <f>AVERAGE(AX61:AX62)*'Fixed data'!$C$3</f>
        <v>21.333772473507008</v>
      </c>
      <c r="AY63" s="34">
        <f>AVERAGE(AY61:AY62)*'Fixed data'!$C$3</f>
        <v>21.095444003758402</v>
      </c>
      <c r="AZ63" s="34">
        <f>AVERAGE(AZ61:AZ62)*'Fixed data'!$C$3</f>
        <v>20.852285875176303</v>
      </c>
      <c r="BA63" s="34">
        <f>AVERAGE(BA61:BA62)*'Fixed data'!$C$3</f>
        <v>20.604927228227027</v>
      </c>
      <c r="BB63" s="34">
        <f>AVERAGE(BB61:BB62)*'Fixed data'!$C$3</f>
        <v>20.35400780791025</v>
      </c>
      <c r="BC63" s="34">
        <f>AVERAGE(BC61:BC62)*'Fixed data'!$C$3</f>
        <v>20.1001776202923</v>
      </c>
      <c r="BD63" s="34">
        <f>AVERAGE(BD61:BD62)*'Fixed data'!$C$3</f>
        <v>19.844101534336261</v>
      </c>
    </row>
    <row r="64" spans="1:56" ht="15.75" thickBot="1" x14ac:dyDescent="0.35">
      <c r="A64" s="114"/>
      <c r="B64" s="12" t="s">
        <v>94</v>
      </c>
      <c r="C64" s="12" t="s">
        <v>45</v>
      </c>
      <c r="D64" s="12" t="s">
        <v>40</v>
      </c>
      <c r="E64" s="53">
        <f t="shared" ref="E64:BD64" si="9">E29+E60+E63</f>
        <v>-1.3133100919999996</v>
      </c>
      <c r="F64" s="53">
        <f t="shared" si="9"/>
        <v>-1.4891300311921025</v>
      </c>
      <c r="G64" s="53">
        <f t="shared" si="9"/>
        <v>-1.6166046413664139</v>
      </c>
      <c r="H64" s="53">
        <f t="shared" si="9"/>
        <v>-1.6953031923225983</v>
      </c>
      <c r="I64" s="53">
        <f t="shared" si="9"/>
        <v>-1.7257072366158757</v>
      </c>
      <c r="J64" s="53">
        <f t="shared" si="9"/>
        <v>-1.7049257958426161</v>
      </c>
      <c r="K64" s="53">
        <f t="shared" si="9"/>
        <v>-1.6352774178677145</v>
      </c>
      <c r="L64" s="53">
        <f t="shared" si="9"/>
        <v>-1.5174746986399126</v>
      </c>
      <c r="M64" s="53">
        <f t="shared" si="9"/>
        <v>-0.10181127401906243</v>
      </c>
      <c r="N64" s="53">
        <f t="shared" si="9"/>
        <v>0.4140814975572048</v>
      </c>
      <c r="O64" s="53">
        <f t="shared" si="9"/>
        <v>0.96656232600681369</v>
      </c>
      <c r="P64" s="53">
        <f t="shared" si="9"/>
        <v>1.5549925237365774</v>
      </c>
      <c r="Q64" s="53">
        <f t="shared" si="9"/>
        <v>2.1787334031533114</v>
      </c>
      <c r="R64" s="53">
        <f t="shared" si="9"/>
        <v>2.837146276663828</v>
      </c>
      <c r="S64" s="53">
        <f t="shared" si="9"/>
        <v>3.5295924566749415</v>
      </c>
      <c r="T64" s="53">
        <f t="shared" si="9"/>
        <v>4.2554332555934655</v>
      </c>
      <c r="U64" s="53">
        <f t="shared" si="9"/>
        <v>5.0140299858262125</v>
      </c>
      <c r="V64" s="53">
        <f t="shared" si="9"/>
        <v>5.8047439597799988</v>
      </c>
      <c r="W64" s="53">
        <f t="shared" si="9"/>
        <v>6.6269364898616372</v>
      </c>
      <c r="X64" s="53">
        <f t="shared" si="9"/>
        <v>7.4799688884779414</v>
      </c>
      <c r="Y64" s="53">
        <f t="shared" si="9"/>
        <v>8.3632024680357233</v>
      </c>
      <c r="Z64" s="53">
        <f t="shared" si="9"/>
        <v>9.2759985409417993</v>
      </c>
      <c r="AA64" s="53">
        <f t="shared" si="9"/>
        <v>10.217718419602981</v>
      </c>
      <c r="AB64" s="53">
        <f t="shared" si="9"/>
        <v>11.187723416426085</v>
      </c>
      <c r="AC64" s="53">
        <f t="shared" si="9"/>
        <v>12.185374843817922</v>
      </c>
      <c r="AD64" s="53">
        <f t="shared" si="9"/>
        <v>13.210034014185307</v>
      </c>
      <c r="AE64" s="53">
        <f t="shared" si="9"/>
        <v>14.261062239935054</v>
      </c>
      <c r="AF64" s="53">
        <f t="shared" si="9"/>
        <v>15.337820833473977</v>
      </c>
      <c r="AG64" s="53">
        <f t="shared" si="9"/>
        <v>16.439671107208888</v>
      </c>
      <c r="AH64" s="53">
        <f t="shared" si="9"/>
        <v>17.565974373546602</v>
      </c>
      <c r="AI64" s="53">
        <f t="shared" si="9"/>
        <v>18.716091944893932</v>
      </c>
      <c r="AJ64" s="53">
        <f t="shared" si="9"/>
        <v>19.503328091057348</v>
      </c>
      <c r="AK64" s="53">
        <f t="shared" si="9"/>
        <v>20.319305178914135</v>
      </c>
      <c r="AL64" s="53">
        <f t="shared" si="9"/>
        <v>21.164023208464307</v>
      </c>
      <c r="AM64" s="53">
        <f t="shared" si="9"/>
        <v>22.037482179707858</v>
      </c>
      <c r="AN64" s="53">
        <f t="shared" si="9"/>
        <v>22.939682092644794</v>
      </c>
      <c r="AO64" s="53">
        <f t="shared" si="9"/>
        <v>23.870622947275109</v>
      </c>
      <c r="AP64" s="53">
        <f t="shared" si="9"/>
        <v>24.830304743598809</v>
      </c>
      <c r="AQ64" s="53">
        <f t="shared" si="9"/>
        <v>25.818727481615888</v>
      </c>
      <c r="AR64" s="53">
        <f t="shared" si="9"/>
        <v>26.835891161326352</v>
      </c>
      <c r="AS64" s="53">
        <f t="shared" si="9"/>
        <v>27.881795782730194</v>
      </c>
      <c r="AT64" s="53">
        <f t="shared" si="9"/>
        <v>28.956441345827415</v>
      </c>
      <c r="AU64" s="53">
        <f t="shared" si="9"/>
        <v>30.059827850618021</v>
      </c>
      <c r="AV64" s="53">
        <f t="shared" si="9"/>
        <v>31.191955297102012</v>
      </c>
      <c r="AW64" s="53">
        <f t="shared" si="9"/>
        <v>32.352823685279375</v>
      </c>
      <c r="AX64" s="53">
        <f t="shared" si="9"/>
        <v>26.21488176574859</v>
      </c>
      <c r="AY64" s="53">
        <f t="shared" si="9"/>
        <v>26.083008407111095</v>
      </c>
      <c r="AZ64" s="53">
        <f t="shared" si="9"/>
        <v>25.933381040440707</v>
      </c>
      <c r="BA64" s="53">
        <f t="shared" si="9"/>
        <v>25.766426139537081</v>
      </c>
      <c r="BB64" s="53">
        <f t="shared" si="9"/>
        <v>25.582547004955444</v>
      </c>
      <c r="BC64" s="53">
        <f t="shared" si="9"/>
        <v>25.382205198317678</v>
      </c>
      <c r="BD64" s="53">
        <f t="shared" si="9"/>
        <v>25.165638592171646</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0.9929365454720005</v>
      </c>
      <c r="G67" s="81">
        <f>'Fixed data'!$G$7*G$88/1000000</f>
        <v>1.9858777175082676</v>
      </c>
      <c r="H67" s="81">
        <f>'Fixed data'!$G$7*H$88/1000000</f>
        <v>2.9788188895445349</v>
      </c>
      <c r="I67" s="81">
        <f>'Fixed data'!$G$7*I$88/1000000</f>
        <v>3.9717382269354764</v>
      </c>
      <c r="J67" s="81">
        <f>'Fixed data'!$G$7*J$88/1000000</f>
        <v>4.9855499867432682</v>
      </c>
      <c r="K67" s="81">
        <f>'Fixed data'!$G$7*K$88/1000000</f>
        <v>5.9993707989474032</v>
      </c>
      <c r="L67" s="81">
        <f>'Fixed data'!$G$7*L$88/1000000</f>
        <v>7.0131916111515382</v>
      </c>
      <c r="M67" s="81">
        <f>'Fixed data'!$G$7*M$88/1000000</f>
        <v>8.0269928820113137</v>
      </c>
      <c r="N67" s="81">
        <f>'Fixed data'!$G$7*N$88/1000000</f>
        <v>9.0408023485181381</v>
      </c>
      <c r="O67" s="81">
        <f>'Fixed data'!$G$7*O$88/1000000</f>
        <v>10.054623160722272</v>
      </c>
      <c r="P67" s="81">
        <f>'Fixed data'!$G$7*P$88/1000000</f>
        <v>11.068443972926408</v>
      </c>
      <c r="Q67" s="81">
        <f>'Fixed data'!$G$7*Q$88/1000000</f>
        <v>12.082264785130542</v>
      </c>
      <c r="R67" s="81">
        <f>'Fixed data'!$G$7*R$88/1000000</f>
        <v>13.096085597334678</v>
      </c>
      <c r="S67" s="81">
        <f>'Fixed data'!$G$7*S$88/1000000</f>
        <v>14.10990640953881</v>
      </c>
      <c r="T67" s="81">
        <f>'Fixed data'!$G$7*T$88/1000000</f>
        <v>15.123727221742946</v>
      </c>
      <c r="U67" s="81">
        <f>'Fixed data'!$G$7*U$88/1000000</f>
        <v>16.13754803394708</v>
      </c>
      <c r="V67" s="81">
        <f>'Fixed data'!$G$7*V$88/1000000</f>
        <v>17.151368846151215</v>
      </c>
      <c r="W67" s="81">
        <f>'Fixed data'!$G$7*W$88/1000000</f>
        <v>18.165189658355352</v>
      </c>
      <c r="X67" s="81">
        <f>'Fixed data'!$G$7*X$88/1000000</f>
        <v>19.179010470559486</v>
      </c>
      <c r="Y67" s="81">
        <f>'Fixed data'!$G$7*Y$88/1000000</f>
        <v>20.19283128276362</v>
      </c>
      <c r="Z67" s="81">
        <f>'Fixed data'!$G$7*Z$88/1000000</f>
        <v>21.206652094967751</v>
      </c>
      <c r="AA67" s="81">
        <f>'Fixed data'!$G$7*AA$88/1000000</f>
        <v>22.220472907171889</v>
      </c>
      <c r="AB67" s="81">
        <f>'Fixed data'!$G$7*AB$88/1000000</f>
        <v>23.234293719376023</v>
      </c>
      <c r="AC67" s="81">
        <f>'Fixed data'!$G$7*AC$88/1000000</f>
        <v>24.248114531580157</v>
      </c>
      <c r="AD67" s="81">
        <f>'Fixed data'!$G$7*AD$88/1000000</f>
        <v>25.261935343784291</v>
      </c>
      <c r="AE67" s="81">
        <f>'Fixed data'!$G$7*AE$88/1000000</f>
        <v>26.275756155988429</v>
      </c>
      <c r="AF67" s="81">
        <f>'Fixed data'!$G$7*AF$88/1000000</f>
        <v>27.289576968192563</v>
      </c>
      <c r="AG67" s="81">
        <f>'Fixed data'!$G$7*AG$88/1000000</f>
        <v>28.303397780396697</v>
      </c>
      <c r="AH67" s="81">
        <f>'Fixed data'!$G$7*AH$88/1000000</f>
        <v>29.317218592600831</v>
      </c>
      <c r="AI67" s="81">
        <f>'Fixed data'!$G$7*AI$88/1000000</f>
        <v>30.331039404804969</v>
      </c>
      <c r="AJ67" s="81">
        <f>'Fixed data'!$G$7*AJ$88/1000000</f>
        <v>31.344860217009099</v>
      </c>
      <c r="AK67" s="81">
        <f>'Fixed data'!$G$7*AK$88/1000000</f>
        <v>32.358681029213237</v>
      </c>
      <c r="AL67" s="81">
        <f>'Fixed data'!$G$7*AL$88/1000000</f>
        <v>33.372501841417368</v>
      </c>
      <c r="AM67" s="81">
        <f>'Fixed data'!$G$7*AM$88/1000000</f>
        <v>34.386322653621505</v>
      </c>
      <c r="AN67" s="81">
        <f>'Fixed data'!$G$7*AN$88/1000000</f>
        <v>35.400143465825643</v>
      </c>
      <c r="AO67" s="81">
        <f>'Fixed data'!$G$7*AO$88/1000000</f>
        <v>36.413964278029781</v>
      </c>
      <c r="AP67" s="81">
        <f>'Fixed data'!$G$7*AP$88/1000000</f>
        <v>37.427785090233904</v>
      </c>
      <c r="AQ67" s="81">
        <f>'Fixed data'!$G$7*AQ$88/1000000</f>
        <v>38.441605902438042</v>
      </c>
      <c r="AR67" s="81">
        <f>'Fixed data'!$G$7*AR$88/1000000</f>
        <v>39.455426714642172</v>
      </c>
      <c r="AS67" s="81">
        <f>'Fixed data'!$G$7*AS$88/1000000</f>
        <v>40.46924752684631</v>
      </c>
      <c r="AT67" s="81">
        <f>'Fixed data'!$G$7*AT$88/1000000</f>
        <v>41.483068339050448</v>
      </c>
      <c r="AU67" s="81">
        <f>'Fixed data'!$G$7*AU$88/1000000</f>
        <v>42.496889151254578</v>
      </c>
      <c r="AV67" s="81">
        <f>'Fixed data'!$G$7*AV$88/1000000</f>
        <v>43.510709963458716</v>
      </c>
      <c r="AW67" s="81">
        <f>'Fixed data'!$G$7*AW$88/1000000</f>
        <v>44.524530775662846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0.65366240841906809</v>
      </c>
      <c r="G68" s="81">
        <f>'Fixed data'!$G$8*G89/1000000</f>
        <v>1.3073248712483225</v>
      </c>
      <c r="H68" s="81">
        <f>'Fixed data'!$G$8*H89/1000000</f>
        <v>1.9609873340775772</v>
      </c>
      <c r="I68" s="81">
        <f>'Fixed data'!$G$8*I89/1000000</f>
        <v>2.6146503528715317</v>
      </c>
      <c r="J68" s="81">
        <f>'Fixed data'!$G$8*J89/1000000</f>
        <v>3.2820581232922628</v>
      </c>
      <c r="K68" s="81">
        <f>'Fixed data'!$G$8*K89/1000000</f>
        <v>3.9494656963352144</v>
      </c>
      <c r="L68" s="81">
        <f>'Fixed data'!$G$8*L89/1000000</f>
        <v>4.616873269378166</v>
      </c>
      <c r="M68" s="81">
        <f>'Fixed data'!$G$8*M89/1000000</f>
        <v>5.2842807236782168</v>
      </c>
      <c r="N68" s="81">
        <f>'Fixed data'!$G$8*N89/1000000</f>
        <v>5.9516884154640675</v>
      </c>
      <c r="O68" s="81">
        <f>'Fixed data'!$G$8*O89/1000000</f>
        <v>6.6190959885070191</v>
      </c>
      <c r="P68" s="81">
        <f>'Fixed data'!$G$8*P89/1000000</f>
        <v>7.2865035615499707</v>
      </c>
      <c r="Q68" s="81">
        <f>'Fixed data'!$G$8*Q89/1000000</f>
        <v>7.9539111345929223</v>
      </c>
      <c r="R68" s="81">
        <f>'Fixed data'!$G$8*R89/1000000</f>
        <v>8.6213187076358739</v>
      </c>
      <c r="S68" s="81">
        <f>'Fixed data'!$G$8*S89/1000000</f>
        <v>9.2887262806788247</v>
      </c>
      <c r="T68" s="81">
        <f>'Fixed data'!$G$8*T89/1000000</f>
        <v>9.9561338537217772</v>
      </c>
      <c r="U68" s="81">
        <f>'Fixed data'!$G$8*U89/1000000</f>
        <v>10.623541426764728</v>
      </c>
      <c r="V68" s="81">
        <f>'Fixed data'!$G$8*V89/1000000</f>
        <v>11.29094899980768</v>
      </c>
      <c r="W68" s="81">
        <f>'Fixed data'!$G$8*W89/1000000</f>
        <v>11.958356572850631</v>
      </c>
      <c r="X68" s="81">
        <f>'Fixed data'!$G$8*X89/1000000</f>
        <v>12.625764145893584</v>
      </c>
      <c r="Y68" s="81">
        <f>'Fixed data'!$G$8*Y89/1000000</f>
        <v>13.293171718936533</v>
      </c>
      <c r="Z68" s="81">
        <f>'Fixed data'!$G$8*Z89/1000000</f>
        <v>13.960579291979485</v>
      </c>
      <c r="AA68" s="81">
        <f>'Fixed data'!$G$8*AA89/1000000</f>
        <v>14.627986865022436</v>
      </c>
      <c r="AB68" s="81">
        <f>'Fixed data'!$G$8*AB89/1000000</f>
        <v>15.295394438065387</v>
      </c>
      <c r="AC68" s="81">
        <f>'Fixed data'!$G$8*AC89/1000000</f>
        <v>15.962802011108339</v>
      </c>
      <c r="AD68" s="81">
        <f>'Fixed data'!$G$8*AD89/1000000</f>
        <v>16.630209584151292</v>
      </c>
      <c r="AE68" s="81">
        <f>'Fixed data'!$G$8*AE89/1000000</f>
        <v>17.297617157194242</v>
      </c>
      <c r="AF68" s="81">
        <f>'Fixed data'!$G$8*AF89/1000000</f>
        <v>17.965024730237193</v>
      </c>
      <c r="AG68" s="81">
        <f>'Fixed data'!$G$8*AG89/1000000</f>
        <v>18.632432303280144</v>
      </c>
      <c r="AH68" s="81">
        <f>'Fixed data'!$G$8*AH89/1000000</f>
        <v>19.299839876323098</v>
      </c>
      <c r="AI68" s="81">
        <f>'Fixed data'!$G$8*AI89/1000000</f>
        <v>19.967247449366049</v>
      </c>
      <c r="AJ68" s="81">
        <f>'Fixed data'!$G$8*AJ89/1000000</f>
        <v>20.634655022409</v>
      </c>
      <c r="AK68" s="81">
        <f>'Fixed data'!$G$8*AK89/1000000</f>
        <v>21.30206259545195</v>
      </c>
      <c r="AL68" s="81">
        <f>'Fixed data'!$G$8*AL89/1000000</f>
        <v>21.969470168494901</v>
      </c>
      <c r="AM68" s="81">
        <f>'Fixed data'!$G$8*AM89/1000000</f>
        <v>22.636877741537855</v>
      </c>
      <c r="AN68" s="81">
        <f>'Fixed data'!$G$8*AN89/1000000</f>
        <v>23.304285314580806</v>
      </c>
      <c r="AO68" s="81">
        <f>'Fixed data'!$G$8*AO89/1000000</f>
        <v>23.971692887623757</v>
      </c>
      <c r="AP68" s="81">
        <f>'Fixed data'!$G$8*AP89/1000000</f>
        <v>24.639100460666707</v>
      </c>
      <c r="AQ68" s="81">
        <f>'Fixed data'!$G$8*AQ89/1000000</f>
        <v>25.306508033709662</v>
      </c>
      <c r="AR68" s="81">
        <f>'Fixed data'!$G$8*AR89/1000000</f>
        <v>25.973915606752612</v>
      </c>
      <c r="AS68" s="81">
        <f>'Fixed data'!$G$8*AS89/1000000</f>
        <v>26.641323179795563</v>
      </c>
      <c r="AT68" s="81">
        <f>'Fixed data'!$G$8*AT89/1000000</f>
        <v>27.30873075283851</v>
      </c>
      <c r="AU68" s="81">
        <f>'Fixed data'!$G$8*AU89/1000000</f>
        <v>27.976138325881461</v>
      </c>
      <c r="AV68" s="81">
        <f>'Fixed data'!$G$8*AV89/1000000</f>
        <v>28.643545898924415</v>
      </c>
      <c r="AW68" s="81">
        <f>'Fixed data'!$G$8*AW89/1000000</f>
        <v>29.310953471967366</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0.12433345550695178</v>
      </c>
      <c r="G70" s="34">
        <f>G91*'Fixed data'!$G$9</f>
        <v>0.2486669223208603</v>
      </c>
      <c r="H70" s="34">
        <f>H91*'Fixed data'!$G$9</f>
        <v>0.37300038913476924</v>
      </c>
      <c r="I70" s="34">
        <f>I91*'Fixed data'!$G$9</f>
        <v>0.49733391513610103</v>
      </c>
      <c r="J70" s="34">
        <f>J91*'Fixed data'!$G$9</f>
        <v>0.62428182411479394</v>
      </c>
      <c r="K70" s="34">
        <f>K91*'Fixed data'!$G$9</f>
        <v>0.7512297922809098</v>
      </c>
      <c r="L70" s="34">
        <f>L91*'Fixed data'!$G$9</f>
        <v>0.87817776044702556</v>
      </c>
      <c r="M70" s="34">
        <f>M91*'Fixed data'!$G$9</f>
        <v>1.0051256060527869</v>
      </c>
      <c r="N70" s="34">
        <f>N91*'Fixed data'!$G$9</f>
        <v>1.1320735175319414</v>
      </c>
      <c r="O70" s="34">
        <f>O91*'Fixed data'!$G$9</f>
        <v>1.2590214856980573</v>
      </c>
      <c r="P70" s="34">
        <f>P91*'Fixed data'!$G$9</f>
        <v>1.3859694538641731</v>
      </c>
      <c r="Q70" s="34">
        <f>Q91*'Fixed data'!$G$9</f>
        <v>1.5129174220302894</v>
      </c>
      <c r="R70" s="34">
        <f>R91*'Fixed data'!$G$9</f>
        <v>1.6398653901964049</v>
      </c>
      <c r="S70" s="34">
        <f>S91*'Fixed data'!$G$9</f>
        <v>1.766813358362521</v>
      </c>
      <c r="T70" s="34">
        <f>T91*'Fixed data'!$G$9</f>
        <v>1.8937613265286364</v>
      </c>
      <c r="U70" s="34">
        <f>U91*'Fixed data'!$G$9</f>
        <v>2.0207092946947527</v>
      </c>
      <c r="V70" s="34">
        <f>V91*'Fixed data'!$G$9</f>
        <v>2.1476572628608679</v>
      </c>
      <c r="W70" s="34">
        <f>W91*'Fixed data'!$G$9</f>
        <v>2.2746052310269844</v>
      </c>
      <c r="X70" s="34">
        <f>X91*'Fixed data'!$G$9</f>
        <v>2.4015531991931005</v>
      </c>
      <c r="Y70" s="34">
        <f>Y91*'Fixed data'!$G$9</f>
        <v>2.5285011673592162</v>
      </c>
      <c r="Z70" s="34">
        <f>Z91*'Fixed data'!$G$9</f>
        <v>2.6554491355253322</v>
      </c>
      <c r="AA70" s="34">
        <f>AA91*'Fixed data'!$G$9</f>
        <v>2.7823971036914474</v>
      </c>
      <c r="AB70" s="34">
        <f>AB91*'Fixed data'!$G$9</f>
        <v>2.909345071857564</v>
      </c>
      <c r="AC70" s="34">
        <f>AC91*'Fixed data'!$G$9</f>
        <v>3.0362930400236801</v>
      </c>
      <c r="AD70" s="34">
        <f>AD91*'Fixed data'!$G$9</f>
        <v>3.1632410081897957</v>
      </c>
      <c r="AE70" s="34">
        <f>AE91*'Fixed data'!$G$9</f>
        <v>3.2901889763559118</v>
      </c>
      <c r="AF70" s="34">
        <f>AF91*'Fixed data'!$G$9</f>
        <v>3.417136944522027</v>
      </c>
      <c r="AG70" s="34">
        <f>AG91*'Fixed data'!$G$9</f>
        <v>3.5440849126881435</v>
      </c>
      <c r="AH70" s="34">
        <f>AH91*'Fixed data'!$G$9</f>
        <v>3.6710328808542587</v>
      </c>
      <c r="AI70" s="34">
        <f>AI91*'Fixed data'!$G$9</f>
        <v>3.7979808490203752</v>
      </c>
      <c r="AJ70" s="34">
        <f>AJ91*'Fixed data'!$G$9</f>
        <v>3.9249288171864913</v>
      </c>
      <c r="AK70" s="34">
        <f>AK91*'Fixed data'!$G$9</f>
        <v>4.051876785352607</v>
      </c>
      <c r="AL70" s="34">
        <f>AL91*'Fixed data'!$G$9</f>
        <v>4.1788247535187226</v>
      </c>
      <c r="AM70" s="34">
        <f>AM91*'Fixed data'!$G$9</f>
        <v>4.3057727216848383</v>
      </c>
      <c r="AN70" s="34">
        <f>AN91*'Fixed data'!$G$9</f>
        <v>4.4327206898509548</v>
      </c>
      <c r="AO70" s="34">
        <f>AO91*'Fixed data'!$G$9</f>
        <v>4.5596686580170704</v>
      </c>
      <c r="AP70" s="34">
        <f>AP91*'Fixed data'!$G$9</f>
        <v>4.6866166261831861</v>
      </c>
      <c r="AQ70" s="34">
        <f>AQ91*'Fixed data'!$G$9</f>
        <v>4.8135645943493026</v>
      </c>
      <c r="AR70" s="34">
        <f>AR91*'Fixed data'!$G$9</f>
        <v>4.9405125625154183</v>
      </c>
      <c r="AS70" s="34">
        <f>AS91*'Fixed data'!$G$9</f>
        <v>5.067460530681533</v>
      </c>
      <c r="AT70" s="34">
        <f>AT91*'Fixed data'!$G$9</f>
        <v>5.1944084988476495</v>
      </c>
      <c r="AU70" s="34">
        <f>AU91*'Fixed data'!$G$9</f>
        <v>5.3213564670137661</v>
      </c>
      <c r="AV70" s="34">
        <f>AV91*'Fixed data'!$G$9</f>
        <v>5.4483044351798817</v>
      </c>
      <c r="AW70" s="34">
        <f>AW91*'Fixed data'!$G$9</f>
        <v>5.5752524033459983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1.2301322466296342E-2</v>
      </c>
      <c r="G71" s="34">
        <f>G92*'Fixed data'!$G$10</f>
        <v>2.4602643662788973E-2</v>
      </c>
      <c r="H71" s="34">
        <f>H92*'Fixed data'!$G$10</f>
        <v>3.690396485928165E-2</v>
      </c>
      <c r="I71" s="34">
        <f>I92*'Fixed data'!$G$10</f>
        <v>4.9205284755983299E-2</v>
      </c>
      <c r="J71" s="34">
        <f>J92*'Fixed data'!$G$10</f>
        <v>6.176527300945292E-2</v>
      </c>
      <c r="K71" s="34">
        <f>K92*'Fixed data'!$G$10</f>
        <v>7.4325262711912143E-2</v>
      </c>
      <c r="L71" s="34">
        <f>L92*'Fixed data'!$G$10</f>
        <v>8.6885252414371408E-2</v>
      </c>
      <c r="M71" s="34">
        <f>M92*'Fixed data'!$G$10</f>
        <v>9.9445242232923337E-2</v>
      </c>
      <c r="N71" s="34">
        <f>N92*'Fixed data'!$G$10</f>
        <v>0.11200523181928991</v>
      </c>
      <c r="O71" s="34">
        <f>O92*'Fixed data'!$G$10</f>
        <v>0.12456522152174913</v>
      </c>
      <c r="P71" s="34">
        <f>P92*'Fixed data'!$G$10</f>
        <v>0.13712521122420834</v>
      </c>
      <c r="Q71" s="34">
        <f>Q92*'Fixed data'!$G$10</f>
        <v>0.14968520092666762</v>
      </c>
      <c r="R71" s="34">
        <f>R92*'Fixed data'!$G$10</f>
        <v>0.16224519062912685</v>
      </c>
      <c r="S71" s="34">
        <f>S92*'Fixed data'!$G$10</f>
        <v>0.17480518033158612</v>
      </c>
      <c r="T71" s="34">
        <f>T92*'Fixed data'!$G$10</f>
        <v>0.18736517003404535</v>
      </c>
      <c r="U71" s="34">
        <f>U92*'Fixed data'!$G$10</f>
        <v>0.19992515973650457</v>
      </c>
      <c r="V71" s="34">
        <f>V92*'Fixed data'!$G$10</f>
        <v>0.21248514943896385</v>
      </c>
      <c r="W71" s="34">
        <f>W92*'Fixed data'!$G$10</f>
        <v>0.2250451391414231</v>
      </c>
      <c r="X71" s="34">
        <f>X92*'Fixed data'!$G$10</f>
        <v>0.2376051288438823</v>
      </c>
      <c r="Y71" s="34">
        <f>Y92*'Fixed data'!$G$10</f>
        <v>0.25016511854634155</v>
      </c>
      <c r="Z71" s="34">
        <f>Z92*'Fixed data'!$G$10</f>
        <v>0.26272510824880085</v>
      </c>
      <c r="AA71" s="34">
        <f>AA92*'Fixed data'!$G$10</f>
        <v>0.27528509795125999</v>
      </c>
      <c r="AB71" s="34">
        <f>AB92*'Fixed data'!$G$10</f>
        <v>0.2878450876537193</v>
      </c>
      <c r="AC71" s="34">
        <f>AC92*'Fixed data'!$G$10</f>
        <v>0.30040507735617855</v>
      </c>
      <c r="AD71" s="34">
        <f>AD92*'Fixed data'!$G$10</f>
        <v>0.31296506705863775</v>
      </c>
      <c r="AE71" s="34">
        <f>AE92*'Fixed data'!$G$10</f>
        <v>0.325525056761097</v>
      </c>
      <c r="AF71" s="34">
        <f>AF92*'Fixed data'!$G$10</f>
        <v>0.33808504646355625</v>
      </c>
      <c r="AG71" s="34">
        <f>AG92*'Fixed data'!$G$10</f>
        <v>0.35064503616601544</v>
      </c>
      <c r="AH71" s="34">
        <f>AH92*'Fixed data'!$G$10</f>
        <v>0.3632050258684747</v>
      </c>
      <c r="AI71" s="34">
        <f>AI92*'Fixed data'!$G$10</f>
        <v>0.375765015570934</v>
      </c>
      <c r="AJ71" s="34">
        <f>AJ92*'Fixed data'!$G$10</f>
        <v>0.38832500527339325</v>
      </c>
      <c r="AK71" s="34">
        <f>AK92*'Fixed data'!$G$10</f>
        <v>0.40088499497585245</v>
      </c>
      <c r="AL71" s="34">
        <f>AL92*'Fixed data'!$G$10</f>
        <v>0.4134449846783117</v>
      </c>
      <c r="AM71" s="34">
        <f>AM92*'Fixed data'!$G$10</f>
        <v>0.42600497438077095</v>
      </c>
      <c r="AN71" s="34">
        <f>AN92*'Fixed data'!$G$10</f>
        <v>0.43856496408323015</v>
      </c>
      <c r="AO71" s="34">
        <f>AO92*'Fixed data'!$G$10</f>
        <v>0.4511249537856894</v>
      </c>
      <c r="AP71" s="34">
        <f>AP92*'Fixed data'!$G$10</f>
        <v>0.4636849434881487</v>
      </c>
      <c r="AQ71" s="34">
        <f>AQ92*'Fixed data'!$G$10</f>
        <v>0.47624493319060784</v>
      </c>
      <c r="AR71" s="34">
        <f>AR92*'Fixed data'!$G$10</f>
        <v>0.48880492289306715</v>
      </c>
      <c r="AS71" s="34">
        <f>AS92*'Fixed data'!$G$10</f>
        <v>0.5013649125955264</v>
      </c>
      <c r="AT71" s="34">
        <f>AT92*'Fixed data'!$G$10</f>
        <v>0.5139249022979856</v>
      </c>
      <c r="AU71" s="34">
        <f>AU92*'Fixed data'!$G$10</f>
        <v>0.5264848920004449</v>
      </c>
      <c r="AV71" s="34">
        <f>AV92*'Fixed data'!$G$10</f>
        <v>0.5390448817029041</v>
      </c>
      <c r="AW71" s="34">
        <f>AW92*'Fixed data'!$G$10</f>
        <v>0.5516048714053633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1.7832337318643168</v>
      </c>
      <c r="G76" s="53">
        <f t="shared" si="10"/>
        <v>3.5664721547402394</v>
      </c>
      <c r="H76" s="53">
        <f t="shared" si="10"/>
        <v>5.3497105776161629</v>
      </c>
      <c r="I76" s="53">
        <f t="shared" si="10"/>
        <v>7.1329277796990924</v>
      </c>
      <c r="J76" s="53">
        <f t="shared" si="10"/>
        <v>8.9536552071597786</v>
      </c>
      <c r="K76" s="53">
        <f t="shared" si="10"/>
        <v>10.774391550275439</v>
      </c>
      <c r="L76" s="53">
        <f t="shared" si="10"/>
        <v>12.595127893391101</v>
      </c>
      <c r="M76" s="53">
        <f t="shared" si="10"/>
        <v>14.41584445397524</v>
      </c>
      <c r="N76" s="53">
        <f t="shared" si="10"/>
        <v>16.236569513333436</v>
      </c>
      <c r="O76" s="53">
        <f t="shared" si="10"/>
        <v>18.057305856449098</v>
      </c>
      <c r="P76" s="53">
        <f t="shared" si="10"/>
        <v>19.878042199564764</v>
      </c>
      <c r="Q76" s="53">
        <f t="shared" si="10"/>
        <v>21.698778542680422</v>
      </c>
      <c r="R76" s="53">
        <f t="shared" si="10"/>
        <v>23.519514885796081</v>
      </c>
      <c r="S76" s="53">
        <f t="shared" si="10"/>
        <v>25.340251228911743</v>
      </c>
      <c r="T76" s="53">
        <f t="shared" si="10"/>
        <v>27.160987572027405</v>
      </c>
      <c r="U76" s="53">
        <f t="shared" si="10"/>
        <v>28.981723915143068</v>
      </c>
      <c r="V76" s="53">
        <f t="shared" si="10"/>
        <v>30.80246025825873</v>
      </c>
      <c r="W76" s="53">
        <f t="shared" si="10"/>
        <v>32.623196601374389</v>
      </c>
      <c r="X76" s="53">
        <f t="shared" si="10"/>
        <v>34.443932944490051</v>
      </c>
      <c r="Y76" s="53">
        <f t="shared" si="10"/>
        <v>36.264669287605713</v>
      </c>
      <c r="Z76" s="53">
        <f t="shared" si="10"/>
        <v>38.085405630721368</v>
      </c>
      <c r="AA76" s="53">
        <f t="shared" si="10"/>
        <v>39.90614197383703</v>
      </c>
      <c r="AB76" s="53">
        <f t="shared" si="10"/>
        <v>41.7268783169527</v>
      </c>
      <c r="AC76" s="53">
        <f t="shared" si="10"/>
        <v>43.547614660068355</v>
      </c>
      <c r="AD76" s="53">
        <f t="shared" si="10"/>
        <v>45.36835100318401</v>
      </c>
      <c r="AE76" s="53">
        <f t="shared" si="10"/>
        <v>47.189087346299679</v>
      </c>
      <c r="AF76" s="53">
        <f t="shared" si="10"/>
        <v>49.009823689415335</v>
      </c>
      <c r="AG76" s="53">
        <f t="shared" si="10"/>
        <v>50.830560032530997</v>
      </c>
      <c r="AH76" s="53">
        <f t="shared" si="10"/>
        <v>52.651296375646659</v>
      </c>
      <c r="AI76" s="53">
        <f t="shared" si="10"/>
        <v>54.472032718762328</v>
      </c>
      <c r="AJ76" s="53">
        <f t="shared" si="10"/>
        <v>56.292769061877983</v>
      </c>
      <c r="AK76" s="53">
        <f t="shared" si="10"/>
        <v>58.113505404993646</v>
      </c>
      <c r="AL76" s="53">
        <f t="shared" si="10"/>
        <v>59.934241748109308</v>
      </c>
      <c r="AM76" s="53">
        <f t="shared" si="10"/>
        <v>61.754978091224977</v>
      </c>
      <c r="AN76" s="53">
        <f t="shared" si="10"/>
        <v>63.575714434340625</v>
      </c>
      <c r="AO76" s="53">
        <f t="shared" si="10"/>
        <v>65.396450777456309</v>
      </c>
      <c r="AP76" s="53">
        <f t="shared" si="10"/>
        <v>67.217187120571936</v>
      </c>
      <c r="AQ76" s="53">
        <f t="shared" si="10"/>
        <v>69.037923463687619</v>
      </c>
      <c r="AR76" s="53">
        <f t="shared" si="10"/>
        <v>70.858659806803274</v>
      </c>
      <c r="AS76" s="53">
        <f t="shared" si="10"/>
        <v>72.679396149918929</v>
      </c>
      <c r="AT76" s="53">
        <f t="shared" si="10"/>
        <v>74.500132493034599</v>
      </c>
      <c r="AU76" s="53">
        <f t="shared" si="10"/>
        <v>76.320868836150254</v>
      </c>
      <c r="AV76" s="53">
        <f t="shared" si="10"/>
        <v>78.141605179265923</v>
      </c>
      <c r="AW76" s="53">
        <f t="shared" si="10"/>
        <v>79.962341522381564</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-1.3133100919999996</v>
      </c>
      <c r="F77" s="54">
        <f>IF('Fixed data'!$G$19=FALSE,F64+F76,F64)</f>
        <v>0.29410370067221425</v>
      </c>
      <c r="G77" s="54">
        <f>IF('Fixed data'!$G$19=FALSE,G64+G76,G64)</f>
        <v>1.9498675133738255</v>
      </c>
      <c r="H77" s="54">
        <f>IF('Fixed data'!$G$19=FALSE,H64+H76,H64)</f>
        <v>3.6544073852935646</v>
      </c>
      <c r="I77" s="54">
        <f>IF('Fixed data'!$G$19=FALSE,I64+I76,I64)</f>
        <v>5.4072205430832163</v>
      </c>
      <c r="J77" s="54">
        <f>IF('Fixed data'!$G$19=FALSE,J64+J76,J64)</f>
        <v>7.2487294113171625</v>
      </c>
      <c r="K77" s="54">
        <f>IF('Fixed data'!$G$19=FALSE,K64+K76,K64)</f>
        <v>9.139114132407725</v>
      </c>
      <c r="L77" s="54">
        <f>IF('Fixed data'!$G$19=FALSE,L64+L76,L64)</f>
        <v>11.077653194751189</v>
      </c>
      <c r="M77" s="54">
        <f>IF('Fixed data'!$G$19=FALSE,M64+M76,M64)</f>
        <v>14.314033179956176</v>
      </c>
      <c r="N77" s="54">
        <f>IF('Fixed data'!$G$19=FALSE,N64+N76,N64)</f>
        <v>16.650651010890641</v>
      </c>
      <c r="O77" s="54">
        <f>IF('Fixed data'!$G$19=FALSE,O64+O76,O64)</f>
        <v>19.02386818245591</v>
      </c>
      <c r="P77" s="54">
        <f>IF('Fixed data'!$G$19=FALSE,P64+P76,P64)</f>
        <v>21.43303472330134</v>
      </c>
      <c r="Q77" s="54">
        <f>IF('Fixed data'!$G$19=FALSE,Q64+Q76,Q64)</f>
        <v>23.877511945833735</v>
      </c>
      <c r="R77" s="54">
        <f>IF('Fixed data'!$G$19=FALSE,R64+R76,R64)</f>
        <v>26.356661162459908</v>
      </c>
      <c r="S77" s="54">
        <f>IF('Fixed data'!$G$19=FALSE,S64+S76,S64)</f>
        <v>28.869843685586684</v>
      </c>
      <c r="T77" s="54">
        <f>IF('Fixed data'!$G$19=FALSE,T64+T76,T64)</f>
        <v>31.416420827620872</v>
      </c>
      <c r="U77" s="54">
        <f>IF('Fixed data'!$G$19=FALSE,U64+U76,U64)</f>
        <v>33.995753900969277</v>
      </c>
      <c r="V77" s="54">
        <f>IF('Fixed data'!$G$19=FALSE,V64+V76,V64)</f>
        <v>36.607204218038731</v>
      </c>
      <c r="W77" s="54">
        <f>IF('Fixed data'!$G$19=FALSE,W64+W76,W64)</f>
        <v>39.250133091236023</v>
      </c>
      <c r="X77" s="54">
        <f>IF('Fixed data'!$G$19=FALSE,X64+X76,X64)</f>
        <v>41.923901832967992</v>
      </c>
      <c r="Y77" s="54">
        <f>IF('Fixed data'!$G$19=FALSE,Y64+Y76,Y64)</f>
        <v>44.627871755641436</v>
      </c>
      <c r="Z77" s="54">
        <f>IF('Fixed data'!$G$19=FALSE,Z64+Z76,Z64)</f>
        <v>47.361404171663168</v>
      </c>
      <c r="AA77" s="54">
        <f>IF('Fixed data'!$G$19=FALSE,AA64+AA76,AA64)</f>
        <v>50.123860393440012</v>
      </c>
      <c r="AB77" s="54">
        <f>IF('Fixed data'!$G$19=FALSE,AB64+AB76,AB64)</f>
        <v>52.914601733378788</v>
      </c>
      <c r="AC77" s="54">
        <f>IF('Fixed data'!$G$19=FALSE,AC64+AC76,AC64)</f>
        <v>55.732989503886273</v>
      </c>
      <c r="AD77" s="54">
        <f>IF('Fixed data'!$G$19=FALSE,AD64+AD76,AD64)</f>
        <v>58.578385017369314</v>
      </c>
      <c r="AE77" s="54">
        <f>IF('Fixed data'!$G$19=FALSE,AE64+AE76,AE64)</f>
        <v>61.45014958623473</v>
      </c>
      <c r="AF77" s="54">
        <f>IF('Fixed data'!$G$19=FALSE,AF64+AF76,AF64)</f>
        <v>64.347644522889311</v>
      </c>
      <c r="AG77" s="54">
        <f>IF('Fixed data'!$G$19=FALSE,AG64+AG76,AG64)</f>
        <v>67.270231139739877</v>
      </c>
      <c r="AH77" s="54">
        <f>IF('Fixed data'!$G$19=FALSE,AH64+AH76,AH64)</f>
        <v>70.217270749193261</v>
      </c>
      <c r="AI77" s="54">
        <f>IF('Fixed data'!$G$19=FALSE,AI64+AI76,AI64)</f>
        <v>73.188124663656254</v>
      </c>
      <c r="AJ77" s="54">
        <f>IF('Fixed data'!$G$19=FALSE,AJ64+AJ76,AJ64)</f>
        <v>75.796097152935332</v>
      </c>
      <c r="AK77" s="54">
        <f>IF('Fixed data'!$G$19=FALSE,AK64+AK76,AK64)</f>
        <v>78.432810583907781</v>
      </c>
      <c r="AL77" s="54">
        <f>IF('Fixed data'!$G$19=FALSE,AL64+AL76,AL64)</f>
        <v>81.098264956573615</v>
      </c>
      <c r="AM77" s="54">
        <f>IF('Fixed data'!$G$19=FALSE,AM64+AM76,AM64)</f>
        <v>83.792460270932835</v>
      </c>
      <c r="AN77" s="54">
        <f>IF('Fixed data'!$G$19=FALSE,AN64+AN76,AN64)</f>
        <v>86.515396526985427</v>
      </c>
      <c r="AO77" s="54">
        <f>IF('Fixed data'!$G$19=FALSE,AO64+AO76,AO64)</f>
        <v>89.267073724731418</v>
      </c>
      <c r="AP77" s="54">
        <f>IF('Fixed data'!$G$19=FALSE,AP64+AP76,AP64)</f>
        <v>92.047491864170752</v>
      </c>
      <c r="AQ77" s="54">
        <f>IF('Fixed data'!$G$19=FALSE,AQ64+AQ76,AQ64)</f>
        <v>94.8566509453035</v>
      </c>
      <c r="AR77" s="54">
        <f>IF('Fixed data'!$G$19=FALSE,AR64+AR76,AR64)</f>
        <v>97.694550968129619</v>
      </c>
      <c r="AS77" s="54">
        <f>IF('Fixed data'!$G$19=FALSE,AS64+AS76,AS64)</f>
        <v>100.56119193264912</v>
      </c>
      <c r="AT77" s="54">
        <f>IF('Fixed data'!$G$19=FALSE,AT64+AT76,AT64)</f>
        <v>103.45657383886201</v>
      </c>
      <c r="AU77" s="54">
        <f>IF('Fixed data'!$G$19=FALSE,AU64+AU76,AU64)</f>
        <v>106.38069668676827</v>
      </c>
      <c r="AV77" s="54">
        <f>IF('Fixed data'!$G$19=FALSE,AV64+AV76,AV64)</f>
        <v>109.33356047636794</v>
      </c>
      <c r="AW77" s="54">
        <f>IF('Fixed data'!$G$19=FALSE,AW64+AW76,AW64)</f>
        <v>112.31516520766094</v>
      </c>
      <c r="AX77" s="54">
        <f>IF('Fixed data'!$G$19=FALSE,AX64+AX76,AX64)</f>
        <v>26.21488176574859</v>
      </c>
      <c r="AY77" s="54">
        <f>IF('Fixed data'!$G$19=FALSE,AY64+AY76,AY64)</f>
        <v>26.083008407111095</v>
      </c>
      <c r="AZ77" s="54">
        <f>IF('Fixed data'!$G$19=FALSE,AZ64+AZ76,AZ64)</f>
        <v>25.933381040440707</v>
      </c>
      <c r="BA77" s="54">
        <f>IF('Fixed data'!$G$19=FALSE,BA64+BA76,BA64)</f>
        <v>25.766426139537081</v>
      </c>
      <c r="BB77" s="54">
        <f>IF('Fixed data'!$G$19=FALSE,BB64+BB76,BB64)</f>
        <v>25.582547004955444</v>
      </c>
      <c r="BC77" s="54">
        <f>IF('Fixed data'!$G$19=FALSE,BC64+BC76,BC64)</f>
        <v>25.382205198317678</v>
      </c>
      <c r="BD77" s="54">
        <f>IF('Fixed data'!$G$19=FALSE,BD64+BD76,BD64)</f>
        <v>25.165638592171646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-1.2688986396135262</v>
      </c>
      <c r="F80" s="55">
        <f t="shared" ref="F80:BD80" si="11">F77*F78</f>
        <v>0.27454895159486969</v>
      </c>
      <c r="G80" s="55">
        <f t="shared" si="11"/>
        <v>1.7586687807065668</v>
      </c>
      <c r="H80" s="55">
        <f t="shared" si="11"/>
        <v>3.1846049127583389</v>
      </c>
      <c r="I80" s="55">
        <f t="shared" si="11"/>
        <v>4.5527346045622448</v>
      </c>
      <c r="J80" s="55">
        <f t="shared" si="11"/>
        <v>5.8968460465190695</v>
      </c>
      <c r="K80" s="55">
        <f t="shared" si="11"/>
        <v>7.1832610967302157</v>
      </c>
      <c r="L80" s="55">
        <f t="shared" si="11"/>
        <v>8.4124978518499205</v>
      </c>
      <c r="M80" s="55">
        <f t="shared" si="11"/>
        <v>10.502649481083639</v>
      </c>
      <c r="N80" s="55">
        <f t="shared" si="11"/>
        <v>11.803959762136012</v>
      </c>
      <c r="O80" s="55">
        <f t="shared" si="11"/>
        <v>13.030316970123405</v>
      </c>
      <c r="P80" s="55">
        <f t="shared" si="11"/>
        <v>14.184024411531789</v>
      </c>
      <c r="Q80" s="55">
        <f t="shared" si="11"/>
        <v>15.267380299953556</v>
      </c>
      <c r="R80" s="55">
        <f t="shared" si="11"/>
        <v>16.28266531866014</v>
      </c>
      <c r="S80" s="55">
        <f t="shared" si="11"/>
        <v>17.232138857091254</v>
      </c>
      <c r="T80" s="55">
        <f t="shared" si="11"/>
        <v>18.118035616208534</v>
      </c>
      <c r="U80" s="55">
        <f t="shared" si="11"/>
        <v>18.942562558347856</v>
      </c>
      <c r="V80" s="55">
        <f t="shared" si="11"/>
        <v>19.707896178574476</v>
      </c>
      <c r="W80" s="55">
        <f t="shared" si="11"/>
        <v>20.416180075844839</v>
      </c>
      <c r="X80" s="55">
        <f t="shared" si="11"/>
        <v>21.069522803512097</v>
      </c>
      <c r="Y80" s="55">
        <f t="shared" si="11"/>
        <v>21.669995979881271</v>
      </c>
      <c r="Z80" s="55">
        <f t="shared" si="11"/>
        <v>22.219632640628923</v>
      </c>
      <c r="AA80" s="55">
        <f t="shared" si="11"/>
        <v>22.720425815953199</v>
      </c>
      <c r="AB80" s="55">
        <f t="shared" si="11"/>
        <v>23.174327316316258</v>
      </c>
      <c r="AC80" s="55">
        <f t="shared" si="11"/>
        <v>23.583246711585364</v>
      </c>
      <c r="AD80" s="55">
        <f t="shared" si="11"/>
        <v>23.949050489273475</v>
      </c>
      <c r="AE80" s="55">
        <f t="shared" si="11"/>
        <v>24.2735613784272</v>
      </c>
      <c r="AF80" s="55">
        <f t="shared" si="11"/>
        <v>24.558557826512988</v>
      </c>
      <c r="AG80" s="55">
        <f t="shared" si="11"/>
        <v>24.805773617412093</v>
      </c>
      <c r="AH80" s="55">
        <f t="shared" si="11"/>
        <v>25.016897619354111</v>
      </c>
      <c r="AI80" s="55">
        <f t="shared" si="11"/>
        <v>29.274309043908698</v>
      </c>
      <c r="AJ80" s="55">
        <f t="shared" si="11"/>
        <v>29.434431567528215</v>
      </c>
      <c r="AK80" s="55">
        <f t="shared" si="11"/>
        <v>29.571228195321513</v>
      </c>
      <c r="AL80" s="55">
        <f t="shared" si="11"/>
        <v>29.685606265330968</v>
      </c>
      <c r="AM80" s="55">
        <f t="shared" si="11"/>
        <v>29.778449241808417</v>
      </c>
      <c r="AN80" s="55">
        <f t="shared" si="11"/>
        <v>29.850617068446635</v>
      </c>
      <c r="AO80" s="55">
        <f t="shared" si="11"/>
        <v>29.902946529085561</v>
      </c>
      <c r="AP80" s="55">
        <f t="shared" si="11"/>
        <v>29.936251614931177</v>
      </c>
      <c r="AQ80" s="55">
        <f t="shared" si="11"/>
        <v>29.951323897381254</v>
      </c>
      <c r="AR80" s="55">
        <f t="shared" si="11"/>
        <v>29.948932905605471</v>
      </c>
      <c r="AS80" s="55">
        <f t="shared" si="11"/>
        <v>29.929826508078978</v>
      </c>
      <c r="AT80" s="55">
        <f t="shared" si="11"/>
        <v>29.894731297317005</v>
      </c>
      <c r="AU80" s="55">
        <f t="shared" si="11"/>
        <v>29.844352977104311</v>
      </c>
      <c r="AV80" s="55">
        <f t="shared" si="11"/>
        <v>29.779376751557646</v>
      </c>
      <c r="AW80" s="55">
        <f t="shared" si="11"/>
        <v>29.700467715401167</v>
      </c>
      <c r="AX80" s="55">
        <f t="shared" si="11"/>
        <v>6.7303177245483266</v>
      </c>
      <c r="AY80" s="55">
        <f t="shared" si="11"/>
        <v>6.5014184624521336</v>
      </c>
      <c r="AZ80" s="55">
        <f t="shared" si="11"/>
        <v>6.2758471163388831</v>
      </c>
      <c r="BA80" s="55">
        <f t="shared" si="11"/>
        <v>6.0538293500074332</v>
      </c>
      <c r="BB80" s="55">
        <f t="shared" si="11"/>
        <v>5.8355600908845027</v>
      </c>
      <c r="BC80" s="55">
        <f t="shared" si="11"/>
        <v>5.6212239868083094</v>
      </c>
      <c r="BD80" s="55">
        <f t="shared" si="11"/>
        <v>5.4109344238897252</v>
      </c>
    </row>
    <row r="81" spans="1:56" x14ac:dyDescent="0.3">
      <c r="A81" s="74"/>
      <c r="B81" s="15" t="s">
        <v>18</v>
      </c>
      <c r="C81" s="15"/>
      <c r="D81" s="14" t="s">
        <v>40</v>
      </c>
      <c r="E81" s="56">
        <f>+E80</f>
        <v>-1.2688986396135262</v>
      </c>
      <c r="F81" s="56">
        <f t="shared" ref="F81:BD81" si="12">+E81+F80</f>
        <v>-0.99434968801865653</v>
      </c>
      <c r="G81" s="56">
        <f t="shared" si="12"/>
        <v>0.76431909268791032</v>
      </c>
      <c r="H81" s="56">
        <f t="shared" si="12"/>
        <v>3.9489240054462491</v>
      </c>
      <c r="I81" s="56">
        <f t="shared" si="12"/>
        <v>8.5016586100084943</v>
      </c>
      <c r="J81" s="56">
        <f t="shared" si="12"/>
        <v>14.398504656527564</v>
      </c>
      <c r="K81" s="56">
        <f t="shared" si="12"/>
        <v>21.58176575325778</v>
      </c>
      <c r="L81" s="56">
        <f t="shared" si="12"/>
        <v>29.994263605107701</v>
      </c>
      <c r="M81" s="56">
        <f t="shared" si="12"/>
        <v>40.496913086191341</v>
      </c>
      <c r="N81" s="56">
        <f t="shared" si="12"/>
        <v>52.300872848327352</v>
      </c>
      <c r="O81" s="56">
        <f t="shared" si="12"/>
        <v>65.331189818450753</v>
      </c>
      <c r="P81" s="56">
        <f t="shared" si="12"/>
        <v>79.515214229982547</v>
      </c>
      <c r="Q81" s="56">
        <f t="shared" si="12"/>
        <v>94.782594529936105</v>
      </c>
      <c r="R81" s="56">
        <f t="shared" si="12"/>
        <v>111.06525984859624</v>
      </c>
      <c r="S81" s="56">
        <f t="shared" si="12"/>
        <v>128.2973987056875</v>
      </c>
      <c r="T81" s="56">
        <f t="shared" si="12"/>
        <v>146.41543432189604</v>
      </c>
      <c r="U81" s="56">
        <f t="shared" si="12"/>
        <v>165.35799688024389</v>
      </c>
      <c r="V81" s="56">
        <f t="shared" si="12"/>
        <v>185.06589305881838</v>
      </c>
      <c r="W81" s="56">
        <f t="shared" si="12"/>
        <v>205.48207313466321</v>
      </c>
      <c r="X81" s="56">
        <f t="shared" si="12"/>
        <v>226.5515959381753</v>
      </c>
      <c r="Y81" s="56">
        <f t="shared" si="12"/>
        <v>248.22159191805656</v>
      </c>
      <c r="Z81" s="56">
        <f t="shared" si="12"/>
        <v>270.44122455868546</v>
      </c>
      <c r="AA81" s="56">
        <f t="shared" si="12"/>
        <v>293.16165037463867</v>
      </c>
      <c r="AB81" s="56">
        <f t="shared" si="12"/>
        <v>316.33597769095491</v>
      </c>
      <c r="AC81" s="56">
        <f t="shared" si="12"/>
        <v>339.91922440254029</v>
      </c>
      <c r="AD81" s="56">
        <f t="shared" si="12"/>
        <v>363.86827489181377</v>
      </c>
      <c r="AE81" s="56">
        <f t="shared" si="12"/>
        <v>388.14183627024096</v>
      </c>
      <c r="AF81" s="56">
        <f t="shared" si="12"/>
        <v>412.70039409675394</v>
      </c>
      <c r="AG81" s="56">
        <f t="shared" si="12"/>
        <v>437.50616771416605</v>
      </c>
      <c r="AH81" s="56">
        <f t="shared" si="12"/>
        <v>462.52306533352015</v>
      </c>
      <c r="AI81" s="56">
        <f t="shared" si="12"/>
        <v>491.79737437742887</v>
      </c>
      <c r="AJ81" s="56">
        <f t="shared" si="12"/>
        <v>521.23180594495705</v>
      </c>
      <c r="AK81" s="56">
        <f t="shared" si="12"/>
        <v>550.80303414027856</v>
      </c>
      <c r="AL81" s="56">
        <f t="shared" si="12"/>
        <v>580.48864040560954</v>
      </c>
      <c r="AM81" s="56">
        <f t="shared" si="12"/>
        <v>610.26708964741795</v>
      </c>
      <c r="AN81" s="56">
        <f t="shared" si="12"/>
        <v>640.11770671586453</v>
      </c>
      <c r="AO81" s="56">
        <f t="shared" si="12"/>
        <v>670.02065324495004</v>
      </c>
      <c r="AP81" s="56">
        <f t="shared" si="12"/>
        <v>699.95690485988121</v>
      </c>
      <c r="AQ81" s="56">
        <f t="shared" si="12"/>
        <v>729.90822875726246</v>
      </c>
      <c r="AR81" s="56">
        <f t="shared" si="12"/>
        <v>759.85716166286795</v>
      </c>
      <c r="AS81" s="56">
        <f t="shared" si="12"/>
        <v>789.78698817094698</v>
      </c>
      <c r="AT81" s="56">
        <f t="shared" si="12"/>
        <v>819.68171946826396</v>
      </c>
      <c r="AU81" s="56">
        <f t="shared" si="12"/>
        <v>849.5260724453683</v>
      </c>
      <c r="AV81" s="56">
        <f t="shared" si="12"/>
        <v>879.30544919692591</v>
      </c>
      <c r="AW81" s="56">
        <f t="shared" si="12"/>
        <v>909.00591691232705</v>
      </c>
      <c r="AX81" s="56">
        <f t="shared" si="12"/>
        <v>915.73623463687534</v>
      </c>
      <c r="AY81" s="56">
        <f t="shared" si="12"/>
        <v>922.23765309932742</v>
      </c>
      <c r="AZ81" s="56">
        <f t="shared" si="12"/>
        <v>928.51350021566634</v>
      </c>
      <c r="BA81" s="56">
        <f t="shared" si="12"/>
        <v>934.56732956567373</v>
      </c>
      <c r="BB81" s="56">
        <f t="shared" si="12"/>
        <v>940.40288965655827</v>
      </c>
      <c r="BC81" s="56">
        <f t="shared" si="12"/>
        <v>946.0241136433666</v>
      </c>
      <c r="BD81" s="56">
        <f t="shared" si="12"/>
        <v>951.43504806725628</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62">
        <v>0</v>
      </c>
      <c r="F88" s="62">
        <v>64294.700420369394</v>
      </c>
      <c r="G88" s="62">
        <v>128589.70042036939</v>
      </c>
      <c r="H88" s="62">
        <v>192884.70042036939</v>
      </c>
      <c r="I88" s="62">
        <v>257178.28658180498</v>
      </c>
      <c r="J88" s="62">
        <v>322824.70042036939</v>
      </c>
      <c r="K88" s="62">
        <v>388471.70042036939</v>
      </c>
      <c r="L88" s="62">
        <v>454118.70042036939</v>
      </c>
      <c r="M88" s="62">
        <v>519764.43507779832</v>
      </c>
      <c r="N88" s="62">
        <v>585410.70042036939</v>
      </c>
      <c r="O88" s="62">
        <v>651057.70042036939</v>
      </c>
      <c r="P88" s="62">
        <v>716704.70042036939</v>
      </c>
      <c r="Q88" s="62">
        <v>782351.70042036939</v>
      </c>
      <c r="R88" s="62">
        <v>847998.70042036939</v>
      </c>
      <c r="S88" s="62">
        <v>913645.70042036939</v>
      </c>
      <c r="T88" s="62">
        <v>979292.70042036939</v>
      </c>
      <c r="U88" s="62">
        <v>1044939.7004203694</v>
      </c>
      <c r="V88" s="62">
        <v>1110586.7004203694</v>
      </c>
      <c r="W88" s="62">
        <v>1176233.7004203694</v>
      </c>
      <c r="X88" s="62">
        <v>1241880.7004203694</v>
      </c>
      <c r="Y88" s="62">
        <v>1307527.7004203694</v>
      </c>
      <c r="Z88" s="62">
        <v>1373174.7004203694</v>
      </c>
      <c r="AA88" s="62">
        <v>1438821.7004203694</v>
      </c>
      <c r="AB88" s="62">
        <v>1504468.7004203694</v>
      </c>
      <c r="AC88" s="62">
        <v>1570115.7004203694</v>
      </c>
      <c r="AD88" s="62">
        <v>1635762.7004203694</v>
      </c>
      <c r="AE88" s="62">
        <v>1701409.7004203694</v>
      </c>
      <c r="AF88" s="62">
        <v>1767056.7004203694</v>
      </c>
      <c r="AG88" s="62">
        <v>1832703.7004203694</v>
      </c>
      <c r="AH88" s="62">
        <v>1898350.7004203694</v>
      </c>
      <c r="AI88" s="62">
        <v>1963997.7004203694</v>
      </c>
      <c r="AJ88" s="62">
        <v>2029644.7004203694</v>
      </c>
      <c r="AK88" s="62">
        <v>2095291.7004203694</v>
      </c>
      <c r="AL88" s="62">
        <v>2160938.7004203694</v>
      </c>
      <c r="AM88" s="62">
        <v>2226585.7004203694</v>
      </c>
      <c r="AN88" s="62">
        <v>2292232.7004203694</v>
      </c>
      <c r="AO88" s="62">
        <v>2357879.7004203694</v>
      </c>
      <c r="AP88" s="62">
        <v>2423526.7004203694</v>
      </c>
      <c r="AQ88" s="62">
        <v>2489173.7004203694</v>
      </c>
      <c r="AR88" s="62">
        <v>2554820.7004203694</v>
      </c>
      <c r="AS88" s="62">
        <v>2620467.7004203694</v>
      </c>
      <c r="AT88" s="62">
        <v>2686114.7004203694</v>
      </c>
      <c r="AU88" s="62">
        <v>2751761.7004203694</v>
      </c>
      <c r="AV88" s="62">
        <v>2817408.7004203694</v>
      </c>
      <c r="AW88" s="62">
        <v>2883055.7004203694</v>
      </c>
      <c r="AX88" s="43"/>
      <c r="AY88" s="43"/>
      <c r="AZ88" s="43"/>
      <c r="BA88" s="43"/>
      <c r="BB88" s="43"/>
      <c r="BC88" s="43"/>
      <c r="BD88" s="43"/>
    </row>
    <row r="89" spans="1:56" x14ac:dyDescent="0.3">
      <c r="A89" s="170"/>
      <c r="B89" s="4" t="s">
        <v>214</v>
      </c>
      <c r="D89" s="4" t="s">
        <v>88</v>
      </c>
      <c r="E89" s="62">
        <v>0</v>
      </c>
      <c r="F89" s="62">
        <v>1735365.8555499315</v>
      </c>
      <c r="G89" s="62">
        <v>3470731.8555499315</v>
      </c>
      <c r="H89" s="62">
        <v>5206097.8555499315</v>
      </c>
      <c r="I89" s="62">
        <v>6941465.3315444887</v>
      </c>
      <c r="J89" s="62">
        <v>8713322.8555499315</v>
      </c>
      <c r="K89" s="62">
        <v>10485179.855549932</v>
      </c>
      <c r="L89" s="62">
        <v>12257036.855549932</v>
      </c>
      <c r="M89" s="62">
        <v>14028893.540307119</v>
      </c>
      <c r="N89" s="62">
        <v>15800750.855549932</v>
      </c>
      <c r="O89" s="62">
        <v>17572607.855549932</v>
      </c>
      <c r="P89" s="62">
        <v>19344464.855549932</v>
      </c>
      <c r="Q89" s="62">
        <v>21116321.855549932</v>
      </c>
      <c r="R89" s="62">
        <v>22888178.855549932</v>
      </c>
      <c r="S89" s="62">
        <v>24660035.855549932</v>
      </c>
      <c r="T89" s="62">
        <v>26431892.855549932</v>
      </c>
      <c r="U89" s="62">
        <v>28203749.855549932</v>
      </c>
      <c r="V89" s="62">
        <v>29975606.855549932</v>
      </c>
      <c r="W89" s="62">
        <v>31747463.855549932</v>
      </c>
      <c r="X89" s="62">
        <v>33519320.855549932</v>
      </c>
      <c r="Y89" s="62">
        <v>35291177.855549932</v>
      </c>
      <c r="Z89" s="62">
        <v>37063034.855549932</v>
      </c>
      <c r="AA89" s="62">
        <v>38834891.855549932</v>
      </c>
      <c r="AB89" s="62">
        <v>40606748.855549932</v>
      </c>
      <c r="AC89" s="62">
        <v>42378605.855549932</v>
      </c>
      <c r="AD89" s="62">
        <v>44150462.855549932</v>
      </c>
      <c r="AE89" s="62">
        <v>45922319.855549932</v>
      </c>
      <c r="AF89" s="62">
        <v>47694176.855549932</v>
      </c>
      <c r="AG89" s="62">
        <v>49466033.855549932</v>
      </c>
      <c r="AH89" s="62">
        <v>51237890.855549932</v>
      </c>
      <c r="AI89" s="62">
        <v>53009747.855549932</v>
      </c>
      <c r="AJ89" s="62">
        <v>54781604.855549932</v>
      </c>
      <c r="AK89" s="62">
        <v>56553461.855549932</v>
      </c>
      <c r="AL89" s="62">
        <v>58325318.855549932</v>
      </c>
      <c r="AM89" s="62">
        <v>60097175.855549932</v>
      </c>
      <c r="AN89" s="62">
        <v>61869032.855549932</v>
      </c>
      <c r="AO89" s="62">
        <v>63640889.855549932</v>
      </c>
      <c r="AP89" s="62">
        <v>65412746.855549932</v>
      </c>
      <c r="AQ89" s="62">
        <v>67184603.855549932</v>
      </c>
      <c r="AR89" s="62">
        <v>68956460.855549932</v>
      </c>
      <c r="AS89" s="62">
        <v>70728317.855549932</v>
      </c>
      <c r="AT89" s="62">
        <v>72500174.855549932</v>
      </c>
      <c r="AU89" s="62">
        <v>74272031.855549932</v>
      </c>
      <c r="AV89" s="62">
        <v>76043888.855549932</v>
      </c>
      <c r="AW89" s="62">
        <v>77815745.855549932</v>
      </c>
      <c r="AX89" s="43"/>
      <c r="AY89" s="43"/>
      <c r="AZ89" s="43"/>
      <c r="BA89" s="43"/>
      <c r="BB89" s="43"/>
      <c r="BC89" s="43"/>
      <c r="BD89" s="43"/>
    </row>
    <row r="90" spans="1:56" ht="16.5" x14ac:dyDescent="0.3">
      <c r="A90" s="170"/>
      <c r="B90" s="4" t="s">
        <v>331</v>
      </c>
      <c r="D90" s="4" t="s">
        <v>89</v>
      </c>
      <c r="E90" s="62">
        <v>0</v>
      </c>
      <c r="F90" s="62">
        <v>0</v>
      </c>
      <c r="G90" s="62">
        <v>0</v>
      </c>
      <c r="H90" s="62">
        <v>0</v>
      </c>
      <c r="I90" s="62">
        <v>0</v>
      </c>
      <c r="J90" s="62">
        <v>0</v>
      </c>
      <c r="K90" s="62">
        <v>0</v>
      </c>
      <c r="L90" s="62">
        <v>0</v>
      </c>
      <c r="M90" s="62">
        <v>0</v>
      </c>
      <c r="N90" s="62">
        <v>0</v>
      </c>
      <c r="O90" s="62">
        <v>0</v>
      </c>
      <c r="P90" s="62">
        <v>0</v>
      </c>
      <c r="Q90" s="62">
        <v>0</v>
      </c>
      <c r="R90" s="62">
        <v>0</v>
      </c>
      <c r="S90" s="62">
        <v>0</v>
      </c>
      <c r="T90" s="62">
        <v>0</v>
      </c>
      <c r="U90" s="62">
        <v>0</v>
      </c>
      <c r="V90" s="62">
        <v>0</v>
      </c>
      <c r="W90" s="62">
        <v>0</v>
      </c>
      <c r="X90" s="62">
        <v>0</v>
      </c>
      <c r="Y90" s="62">
        <v>0</v>
      </c>
      <c r="Z90" s="62">
        <v>0</v>
      </c>
      <c r="AA90" s="62">
        <v>0</v>
      </c>
      <c r="AB90" s="62">
        <v>0</v>
      </c>
      <c r="AC90" s="62">
        <v>0</v>
      </c>
      <c r="AD90" s="62">
        <v>0</v>
      </c>
      <c r="AE90" s="62">
        <v>0</v>
      </c>
      <c r="AF90" s="62">
        <v>0</v>
      </c>
      <c r="AG90" s="62">
        <v>0</v>
      </c>
      <c r="AH90" s="62">
        <v>0</v>
      </c>
      <c r="AI90" s="62">
        <v>0</v>
      </c>
      <c r="AJ90" s="62">
        <v>0</v>
      </c>
      <c r="AK90" s="62">
        <v>0</v>
      </c>
      <c r="AL90" s="62">
        <v>0</v>
      </c>
      <c r="AM90" s="62">
        <v>0</v>
      </c>
      <c r="AN90" s="62">
        <v>0</v>
      </c>
      <c r="AO90" s="62">
        <v>0</v>
      </c>
      <c r="AP90" s="62">
        <v>0</v>
      </c>
      <c r="AQ90" s="62">
        <v>0</v>
      </c>
      <c r="AR90" s="62">
        <v>0</v>
      </c>
      <c r="AS90" s="62">
        <v>0</v>
      </c>
      <c r="AT90" s="62">
        <v>0</v>
      </c>
      <c r="AU90" s="62">
        <v>0</v>
      </c>
      <c r="AV90" s="62">
        <v>0</v>
      </c>
      <c r="AW90" s="62">
        <v>0</v>
      </c>
      <c r="AX90" s="37"/>
      <c r="AY90" s="37"/>
      <c r="AZ90" s="37"/>
      <c r="BA90" s="37"/>
      <c r="BB90" s="37"/>
      <c r="BC90" s="37"/>
      <c r="BD90" s="37"/>
    </row>
    <row r="91" spans="1:56" ht="16.5" x14ac:dyDescent="0.3">
      <c r="A91" s="170"/>
      <c r="B91" s="4" t="s">
        <v>332</v>
      </c>
      <c r="D91" s="4" t="s">
        <v>42</v>
      </c>
      <c r="E91" s="62">
        <v>0</v>
      </c>
      <c r="F91" s="62">
        <v>6.936419369197977E-2</v>
      </c>
      <c r="G91" s="62">
        <v>0.13872839369197965</v>
      </c>
      <c r="H91" s="62">
        <v>0.20809259369197974</v>
      </c>
      <c r="I91" s="62">
        <v>0.27745682671195704</v>
      </c>
      <c r="J91" s="62">
        <v>0.34827959369197981</v>
      </c>
      <c r="K91" s="62">
        <v>0.41910239369197977</v>
      </c>
      <c r="L91" s="62">
        <v>0.48992519369197973</v>
      </c>
      <c r="M91" s="62">
        <v>0.56074792531697848</v>
      </c>
      <c r="N91" s="62">
        <v>0.63157069369197982</v>
      </c>
      <c r="O91" s="62">
        <v>0.70239349369197979</v>
      </c>
      <c r="P91" s="62">
        <v>0.77321629369197975</v>
      </c>
      <c r="Q91" s="62">
        <v>0.84403909369197994</v>
      </c>
      <c r="R91" s="62">
        <v>0.91486189369197968</v>
      </c>
      <c r="S91" s="62">
        <v>0.98568469369197986</v>
      </c>
      <c r="T91" s="62">
        <v>1.0565074936919796</v>
      </c>
      <c r="U91" s="62">
        <v>1.1273302936919798</v>
      </c>
      <c r="V91" s="62">
        <v>1.1981530936919795</v>
      </c>
      <c r="W91" s="62">
        <v>1.2689758936919797</v>
      </c>
      <c r="X91" s="62">
        <v>1.3397986936919799</v>
      </c>
      <c r="Y91" s="62">
        <v>1.4106214936919796</v>
      </c>
      <c r="Z91" s="62">
        <v>1.4814442936919798</v>
      </c>
      <c r="AA91" s="62">
        <v>1.5522670936919796</v>
      </c>
      <c r="AB91" s="62">
        <v>1.6230898936919798</v>
      </c>
      <c r="AC91" s="62">
        <v>1.6939126936919799</v>
      </c>
      <c r="AD91" s="62">
        <v>1.7647354936919797</v>
      </c>
      <c r="AE91" s="62">
        <v>1.8355582936919799</v>
      </c>
      <c r="AF91" s="62">
        <v>1.9063810936919796</v>
      </c>
      <c r="AG91" s="62">
        <v>1.9772038936919798</v>
      </c>
      <c r="AH91" s="62">
        <v>2.0480266936919795</v>
      </c>
      <c r="AI91" s="62">
        <v>2.1188494936919797</v>
      </c>
      <c r="AJ91" s="62">
        <v>2.1896722936919799</v>
      </c>
      <c r="AK91" s="62">
        <v>2.2604950936919797</v>
      </c>
      <c r="AL91" s="62">
        <v>2.3313178936919798</v>
      </c>
      <c r="AM91" s="62">
        <v>2.4021406936919796</v>
      </c>
      <c r="AN91" s="62">
        <v>2.4729634936919798</v>
      </c>
      <c r="AO91" s="62">
        <v>2.5437862936919799</v>
      </c>
      <c r="AP91" s="62">
        <v>2.6146090936919797</v>
      </c>
      <c r="AQ91" s="62">
        <v>2.6854318936919799</v>
      </c>
      <c r="AR91" s="62">
        <v>2.7562546936919801</v>
      </c>
      <c r="AS91" s="62">
        <v>2.8270774936919794</v>
      </c>
      <c r="AT91" s="62">
        <v>2.8979002936919795</v>
      </c>
      <c r="AU91" s="62">
        <v>2.9687230936919797</v>
      </c>
      <c r="AV91" s="62">
        <v>3.0395458936919799</v>
      </c>
      <c r="AW91" s="62">
        <v>3.1103686936919801</v>
      </c>
      <c r="AX91" s="35"/>
      <c r="AY91" s="35"/>
      <c r="AZ91" s="35"/>
      <c r="BA91" s="35"/>
      <c r="BB91" s="35"/>
      <c r="BC91" s="35"/>
      <c r="BD91" s="35"/>
    </row>
    <row r="92" spans="1:56" ht="16.5" x14ac:dyDescent="0.3">
      <c r="A92" s="170"/>
      <c r="B92" s="4" t="s">
        <v>333</v>
      </c>
      <c r="D92" s="4" t="s">
        <v>42</v>
      </c>
      <c r="E92" s="62">
        <v>0</v>
      </c>
      <c r="F92" s="62">
        <v>0.44751924619516181</v>
      </c>
      <c r="G92" s="62">
        <v>0.89503844619516038</v>
      </c>
      <c r="H92" s="62">
        <v>1.3425576461951607</v>
      </c>
      <c r="I92" s="62">
        <v>1.790076798909066</v>
      </c>
      <c r="J92" s="62">
        <v>2.247006246195161</v>
      </c>
      <c r="K92" s="62">
        <v>2.7039357461951603</v>
      </c>
      <c r="L92" s="62">
        <v>3.1608652461951614</v>
      </c>
      <c r="M92" s="62">
        <v>3.6177947504185859</v>
      </c>
      <c r="N92" s="62">
        <v>4.0747242461951618</v>
      </c>
      <c r="O92" s="62">
        <v>4.5316537461951611</v>
      </c>
      <c r="P92" s="62">
        <v>4.9885832461951605</v>
      </c>
      <c r="Q92" s="62">
        <v>5.4455127461951616</v>
      </c>
      <c r="R92" s="62">
        <v>5.9024422461951609</v>
      </c>
      <c r="S92" s="62">
        <v>6.359371746195162</v>
      </c>
      <c r="T92" s="62">
        <v>6.8163012461951613</v>
      </c>
      <c r="U92" s="62">
        <v>7.2732307461951606</v>
      </c>
      <c r="V92" s="62">
        <v>7.7301602461951617</v>
      </c>
      <c r="W92" s="62">
        <v>8.1870897461951628</v>
      </c>
      <c r="X92" s="62">
        <v>8.6440192461951604</v>
      </c>
      <c r="Y92" s="62">
        <v>9.1009487461951615</v>
      </c>
      <c r="Z92" s="62">
        <v>9.5578782461951626</v>
      </c>
      <c r="AA92" s="62">
        <v>10.01480774619516</v>
      </c>
      <c r="AB92" s="62">
        <v>10.471737246195161</v>
      </c>
      <c r="AC92" s="62">
        <v>10.928666746195162</v>
      </c>
      <c r="AD92" s="62">
        <v>11.38559624619516</v>
      </c>
      <c r="AE92" s="62">
        <v>11.842525746195161</v>
      </c>
      <c r="AF92" s="62">
        <v>12.299455246195162</v>
      </c>
      <c r="AG92" s="62">
        <v>12.75638474619516</v>
      </c>
      <c r="AH92" s="62">
        <v>13.213314246195161</v>
      </c>
      <c r="AI92" s="62">
        <v>13.670243746195162</v>
      </c>
      <c r="AJ92" s="62">
        <v>14.127173246195163</v>
      </c>
      <c r="AK92" s="62">
        <v>14.58410274619516</v>
      </c>
      <c r="AL92" s="62">
        <v>15.041032246195162</v>
      </c>
      <c r="AM92" s="62">
        <v>15.497961746195163</v>
      </c>
      <c r="AN92" s="62">
        <v>15.95489124619516</v>
      </c>
      <c r="AO92" s="62">
        <v>16.411820746195161</v>
      </c>
      <c r="AP92" s="62">
        <v>16.868750246195162</v>
      </c>
      <c r="AQ92" s="62">
        <v>17.32567974619516</v>
      </c>
      <c r="AR92" s="62">
        <v>17.782609246195161</v>
      </c>
      <c r="AS92" s="62">
        <v>18.239538746195162</v>
      </c>
      <c r="AT92" s="62">
        <v>18.69646824619516</v>
      </c>
      <c r="AU92" s="62">
        <v>19.153397746195161</v>
      </c>
      <c r="AV92" s="62">
        <v>19.610327246195162</v>
      </c>
      <c r="AW92" s="62">
        <v>20.067256746195159</v>
      </c>
      <c r="AX92" s="35"/>
      <c r="AY92" s="35"/>
      <c r="AZ92" s="35"/>
      <c r="BA92" s="35"/>
      <c r="BB92" s="35"/>
      <c r="BC92" s="35"/>
      <c r="BD92" s="35"/>
    </row>
    <row r="93" spans="1:56" x14ac:dyDescent="0.3">
      <c r="A93" s="170"/>
      <c r="B93" s="4" t="s">
        <v>215</v>
      </c>
      <c r="D93" s="4" t="s">
        <v>90</v>
      </c>
      <c r="E93" s="62">
        <v>0</v>
      </c>
      <c r="F93" s="62">
        <v>0</v>
      </c>
      <c r="G93" s="62">
        <v>0</v>
      </c>
      <c r="H93" s="62">
        <v>0</v>
      </c>
      <c r="I93" s="62">
        <v>0</v>
      </c>
      <c r="J93" s="62">
        <v>0</v>
      </c>
      <c r="K93" s="62">
        <v>0</v>
      </c>
      <c r="L93" s="62">
        <v>0</v>
      </c>
      <c r="M93" s="62">
        <v>0</v>
      </c>
      <c r="N93" s="62">
        <v>0</v>
      </c>
      <c r="O93" s="62">
        <v>0</v>
      </c>
      <c r="P93" s="62">
        <v>0</v>
      </c>
      <c r="Q93" s="62">
        <v>0</v>
      </c>
      <c r="R93" s="62">
        <v>0</v>
      </c>
      <c r="S93" s="62">
        <v>0</v>
      </c>
      <c r="T93" s="62">
        <v>0</v>
      </c>
      <c r="U93" s="62">
        <v>0</v>
      </c>
      <c r="V93" s="62">
        <v>0</v>
      </c>
      <c r="W93" s="62">
        <v>0</v>
      </c>
      <c r="X93" s="62">
        <v>0</v>
      </c>
      <c r="Y93" s="62">
        <v>0</v>
      </c>
      <c r="Z93" s="62">
        <v>0</v>
      </c>
      <c r="AA93" s="62">
        <v>0</v>
      </c>
      <c r="AB93" s="62">
        <v>0</v>
      </c>
      <c r="AC93" s="62">
        <v>0</v>
      </c>
      <c r="AD93" s="62">
        <v>0</v>
      </c>
      <c r="AE93" s="62">
        <v>0</v>
      </c>
      <c r="AF93" s="62">
        <v>0</v>
      </c>
      <c r="AG93" s="62">
        <v>0</v>
      </c>
      <c r="AH93" s="62">
        <v>0</v>
      </c>
      <c r="AI93" s="62">
        <v>0</v>
      </c>
      <c r="AJ93" s="62">
        <v>0</v>
      </c>
      <c r="AK93" s="62">
        <v>0</v>
      </c>
      <c r="AL93" s="62">
        <v>0</v>
      </c>
      <c r="AM93" s="62">
        <v>0</v>
      </c>
      <c r="AN93" s="62">
        <v>0</v>
      </c>
      <c r="AO93" s="62">
        <v>0</v>
      </c>
      <c r="AP93" s="62">
        <v>0</v>
      </c>
      <c r="AQ93" s="62">
        <v>0</v>
      </c>
      <c r="AR93" s="62">
        <v>0</v>
      </c>
      <c r="AS93" s="62">
        <v>0</v>
      </c>
      <c r="AT93" s="62">
        <v>0</v>
      </c>
      <c r="AU93" s="62">
        <v>0</v>
      </c>
      <c r="AV93" s="62">
        <v>0</v>
      </c>
      <c r="AW93" s="62">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2" t="s">
        <v>11</v>
      </c>
      <c r="B5" s="132" t="s">
        <v>160</v>
      </c>
      <c r="C5" s="135" t="s">
        <v>359</v>
      </c>
    </row>
    <row r="6" spans="1:3" x14ac:dyDescent="0.25">
      <c r="A6" s="183"/>
      <c r="B6" s="133" t="s">
        <v>197</v>
      </c>
      <c r="C6" s="136"/>
    </row>
    <row r="7" spans="1:3" x14ac:dyDescent="0.25">
      <c r="A7" s="183"/>
      <c r="B7" s="133" t="s">
        <v>197</v>
      </c>
      <c r="C7" s="136"/>
    </row>
    <row r="8" spans="1:3" x14ac:dyDescent="0.25">
      <c r="A8" s="183"/>
      <c r="B8" s="133" t="s">
        <v>197</v>
      </c>
      <c r="C8" s="136"/>
    </row>
    <row r="9" spans="1:3" x14ac:dyDescent="0.25">
      <c r="A9" s="183"/>
      <c r="B9" s="133" t="s">
        <v>197</v>
      </c>
      <c r="C9" s="136"/>
    </row>
    <row r="10" spans="1:3" ht="15.75" thickBot="1" x14ac:dyDescent="0.3">
      <c r="A10" s="184"/>
      <c r="B10" s="134" t="s">
        <v>196</v>
      </c>
      <c r="C10" s="137"/>
    </row>
    <row r="11" spans="1:3" ht="45" x14ac:dyDescent="0.25">
      <c r="A11" s="185" t="s">
        <v>300</v>
      </c>
      <c r="B11" s="61" t="s">
        <v>199</v>
      </c>
      <c r="C11" s="136" t="s">
        <v>360</v>
      </c>
    </row>
    <row r="12" spans="1:3" x14ac:dyDescent="0.25">
      <c r="A12" s="185"/>
      <c r="B12" s="61" t="s">
        <v>197</v>
      </c>
      <c r="C12" s="136"/>
    </row>
    <row r="13" spans="1:3" x14ac:dyDescent="0.25">
      <c r="A13" s="185"/>
      <c r="B13" s="61" t="s">
        <v>197</v>
      </c>
      <c r="C13" s="136"/>
    </row>
    <row r="14" spans="1:3" x14ac:dyDescent="0.25">
      <c r="A14" s="185"/>
      <c r="B14" s="61" t="s">
        <v>197</v>
      </c>
      <c r="C14" s="136"/>
    </row>
    <row r="15" spans="1:3" x14ac:dyDescent="0.25">
      <c r="A15" s="185"/>
      <c r="B15" s="61" t="s">
        <v>197</v>
      </c>
      <c r="C15" s="136"/>
    </row>
    <row r="16" spans="1:3" ht="15.75" thickBot="1" x14ac:dyDescent="0.3">
      <c r="A16" s="185"/>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361</v>
      </c>
    </row>
    <row r="20" spans="1:3" ht="60" x14ac:dyDescent="0.25">
      <c r="A20" s="178"/>
      <c r="B20" s="133" t="s">
        <v>214</v>
      </c>
      <c r="C20" s="136" t="s">
        <v>362</v>
      </c>
    </row>
    <row r="21" spans="1:3" ht="60" x14ac:dyDescent="0.25">
      <c r="A21" s="178"/>
      <c r="B21" s="133" t="s">
        <v>331</v>
      </c>
      <c r="C21" s="136" t="s">
        <v>366</v>
      </c>
    </row>
    <row r="22" spans="1:3" ht="60" x14ac:dyDescent="0.25">
      <c r="A22" s="178"/>
      <c r="B22" s="133" t="s">
        <v>332</v>
      </c>
      <c r="C22" s="136" t="s">
        <v>363</v>
      </c>
    </row>
    <row r="23" spans="1:3" ht="60" x14ac:dyDescent="0.25">
      <c r="A23" s="178"/>
      <c r="B23" s="133" t="s">
        <v>333</v>
      </c>
      <c r="C23" s="136" t="s">
        <v>364</v>
      </c>
    </row>
    <row r="24" spans="1:3" ht="60.75" thickBot="1" x14ac:dyDescent="0.3">
      <c r="A24" s="179"/>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143.54642986441681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312.65601071550975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517.01607917180138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904.25182028743984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-6.5869100000000005</v>
      </c>
      <c r="F13" s="62">
        <f>'Option 1'!F13*1.1</f>
        <v>-6.5885600000000011</v>
      </c>
      <c r="G13" s="62">
        <f>'Option 1'!G13*1.1</f>
        <v>-6.5776700000000003</v>
      </c>
      <c r="H13" s="62">
        <f>'Option 1'!H13*1.1</f>
        <v>-6.552150000000001</v>
      </c>
      <c r="I13" s="62">
        <f>'Option 1'!I13*1.1</f>
        <v>-6.5149699999999999</v>
      </c>
      <c r="J13" s="62">
        <f>'Option 1'!J13*1.1</f>
        <v>-6.4682200000000005</v>
      </c>
      <c r="K13" s="62">
        <f>'Option 1'!K13*1.1</f>
        <v>-6.4101400000000002</v>
      </c>
      <c r="L13" s="62">
        <f>'Option 1'!L13*1.1</f>
        <v>-6.3438100000000004</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-6.5869100000000005</v>
      </c>
      <c r="F18" s="59">
        <f t="shared" ref="F18:AW18" si="0">SUM(F13:F17)</f>
        <v>-6.5885600000000011</v>
      </c>
      <c r="G18" s="59">
        <f t="shared" si="0"/>
        <v>-6.5776700000000003</v>
      </c>
      <c r="H18" s="59">
        <f t="shared" si="0"/>
        <v>-6.552150000000001</v>
      </c>
      <c r="I18" s="59">
        <f t="shared" si="0"/>
        <v>-6.5149699999999999</v>
      </c>
      <c r="J18" s="59">
        <f t="shared" si="0"/>
        <v>-6.4682200000000005</v>
      </c>
      <c r="K18" s="59">
        <f t="shared" si="0"/>
        <v>-6.4101400000000002</v>
      </c>
      <c r="L18" s="59">
        <f t="shared" si="0"/>
        <v>-6.3438100000000004</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0.72849464246614648</v>
      </c>
      <c r="G19" s="33">
        <f>'Option 1'!G19</f>
        <v>1.456989284932293</v>
      </c>
      <c r="H19" s="33">
        <f>'Option 1'!H19</f>
        <v>2.1854839273984394</v>
      </c>
      <c r="I19" s="33">
        <f>'Option 1'!I19</f>
        <v>2.9139785698645841</v>
      </c>
      <c r="J19" s="33">
        <f>'Option 1'!J19</f>
        <v>3.6577917606870867</v>
      </c>
      <c r="K19" s="33">
        <f>'Option 1'!K19</f>
        <v>4.4016049515095874</v>
      </c>
      <c r="L19" s="33">
        <f>'Option 1'!L19</f>
        <v>5.1454181423320886</v>
      </c>
      <c r="M19" s="33">
        <f>'Option 1'!M19</f>
        <v>5.8892313331545925</v>
      </c>
      <c r="N19" s="33">
        <f>'Option 1'!N19</f>
        <v>6.6330445239770937</v>
      </c>
      <c r="O19" s="33">
        <f>'Option 1'!O19</f>
        <v>7.376857714799594</v>
      </c>
      <c r="P19" s="33">
        <f>'Option 1'!P19</f>
        <v>8.1206709056220951</v>
      </c>
      <c r="Q19" s="33">
        <f>'Option 1'!Q19</f>
        <v>8.8644840964445955</v>
      </c>
      <c r="R19" s="33">
        <f>'Option 1'!R19</f>
        <v>9.6082972872670958</v>
      </c>
      <c r="S19" s="33">
        <f>'Option 1'!S19</f>
        <v>10.352110478089598</v>
      </c>
      <c r="T19" s="33">
        <f>'Option 1'!T19</f>
        <v>11.095923668912098</v>
      </c>
      <c r="U19" s="33">
        <f>'Option 1'!U19</f>
        <v>11.839736859734598</v>
      </c>
      <c r="V19" s="33">
        <f>'Option 1'!V19</f>
        <v>12.583550050557099</v>
      </c>
      <c r="W19" s="33">
        <f>'Option 1'!W19</f>
        <v>13.327363241379601</v>
      </c>
      <c r="X19" s="33">
        <f>'Option 1'!X19</f>
        <v>14.071176432202101</v>
      </c>
      <c r="Y19" s="33">
        <f>'Option 1'!Y19</f>
        <v>14.814989623024601</v>
      </c>
      <c r="Z19" s="33">
        <f>'Option 1'!Z19</f>
        <v>15.558802813847102</v>
      </c>
      <c r="AA19" s="33">
        <f>'Option 1'!AA19</f>
        <v>16.302616004669602</v>
      </c>
      <c r="AB19" s="33">
        <f>'Option 1'!AB19</f>
        <v>17.046429195492102</v>
      </c>
      <c r="AC19" s="33">
        <f>'Option 1'!AC19</f>
        <v>17.790242386314606</v>
      </c>
      <c r="AD19" s="33">
        <f>'Option 1'!AD19</f>
        <v>18.534055577137106</v>
      </c>
      <c r="AE19" s="33">
        <f>'Option 1'!AE19</f>
        <v>19.277868767959607</v>
      </c>
      <c r="AF19" s="33">
        <f>'Option 1'!AF19</f>
        <v>20.021681958782107</v>
      </c>
      <c r="AG19" s="33">
        <f>'Option 1'!AG19</f>
        <v>20.765495149604607</v>
      </c>
      <c r="AH19" s="33">
        <f>'Option 1'!AH19</f>
        <v>21.509308340427111</v>
      </c>
      <c r="AI19" s="33">
        <f>'Option 1'!AI19</f>
        <v>22.253121531249615</v>
      </c>
      <c r="AJ19" s="33">
        <f>'Option 1'!AJ19</f>
        <v>22.996934722072123</v>
      </c>
      <c r="AK19" s="33">
        <f>'Option 1'!AK19</f>
        <v>23.740747912894626</v>
      </c>
      <c r="AL19" s="33">
        <f>'Option 1'!AL19</f>
        <v>24.48456110371713</v>
      </c>
      <c r="AM19" s="33">
        <f>'Option 1'!AM19</f>
        <v>25.228374294539634</v>
      </c>
      <c r="AN19" s="33">
        <f>'Option 1'!AN19</f>
        <v>25.972187485362138</v>
      </c>
      <c r="AO19" s="33">
        <f>'Option 1'!AO19</f>
        <v>26.716000676184642</v>
      </c>
      <c r="AP19" s="33">
        <f>'Option 1'!AP19</f>
        <v>27.459813867007149</v>
      </c>
      <c r="AQ19" s="33">
        <f>'Option 1'!AQ19</f>
        <v>28.203627057829653</v>
      </c>
      <c r="AR19" s="33">
        <f>'Option 1'!AR19</f>
        <v>28.947440248652157</v>
      </c>
      <c r="AS19" s="33">
        <f>'Option 1'!AS19</f>
        <v>29.691253439474661</v>
      </c>
      <c r="AT19" s="33">
        <f>'Option 1'!AT19</f>
        <v>30.435066630297165</v>
      </c>
      <c r="AU19" s="33">
        <f>'Option 1'!AU19</f>
        <v>31.178879821119668</v>
      </c>
      <c r="AV19" s="33">
        <f>'Option 1'!AV19</f>
        <v>31.922693011942176</v>
      </c>
      <c r="AW19" s="33">
        <f>'Option 1'!AW19</f>
        <v>32.66650620276468</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0.72849464246614648</v>
      </c>
      <c r="G25" s="67">
        <f t="shared" si="1"/>
        <v>1.456989284932293</v>
      </c>
      <c r="H25" s="67">
        <f t="shared" si="1"/>
        <v>2.1854839273984394</v>
      </c>
      <c r="I25" s="67">
        <f t="shared" si="1"/>
        <v>2.9139785698645841</v>
      </c>
      <c r="J25" s="67">
        <f t="shared" si="1"/>
        <v>3.6577917606870867</v>
      </c>
      <c r="K25" s="67">
        <f t="shared" si="1"/>
        <v>4.4016049515095874</v>
      </c>
      <c r="L25" s="67">
        <f t="shared" si="1"/>
        <v>5.1454181423320886</v>
      </c>
      <c r="M25" s="67">
        <f t="shared" si="1"/>
        <v>5.8892313331545925</v>
      </c>
      <c r="N25" s="67">
        <f t="shared" si="1"/>
        <v>6.6330445239770937</v>
      </c>
      <c r="O25" s="67">
        <f t="shared" si="1"/>
        <v>7.376857714799594</v>
      </c>
      <c r="P25" s="67">
        <f t="shared" si="1"/>
        <v>8.1206709056220951</v>
      </c>
      <c r="Q25" s="67">
        <f t="shared" si="1"/>
        <v>8.8644840964445955</v>
      </c>
      <c r="R25" s="67">
        <f t="shared" si="1"/>
        <v>9.6082972872670958</v>
      </c>
      <c r="S25" s="67">
        <f t="shared" si="1"/>
        <v>10.352110478089598</v>
      </c>
      <c r="T25" s="67">
        <f t="shared" si="1"/>
        <v>11.095923668912098</v>
      </c>
      <c r="U25" s="67">
        <f t="shared" si="1"/>
        <v>11.839736859734598</v>
      </c>
      <c r="V25" s="67">
        <f t="shared" si="1"/>
        <v>12.583550050557099</v>
      </c>
      <c r="W25" s="67">
        <f t="shared" si="1"/>
        <v>13.327363241379601</v>
      </c>
      <c r="X25" s="67">
        <f t="shared" si="1"/>
        <v>14.071176432202101</v>
      </c>
      <c r="Y25" s="67">
        <f t="shared" si="1"/>
        <v>14.814989623024601</v>
      </c>
      <c r="Z25" s="67">
        <f t="shared" si="1"/>
        <v>15.558802813847102</v>
      </c>
      <c r="AA25" s="67">
        <f t="shared" si="1"/>
        <v>16.302616004669602</v>
      </c>
      <c r="AB25" s="67">
        <f t="shared" si="1"/>
        <v>17.046429195492102</v>
      </c>
      <c r="AC25" s="67">
        <f t="shared" si="1"/>
        <v>17.790242386314606</v>
      </c>
      <c r="AD25" s="67">
        <f t="shared" si="1"/>
        <v>18.534055577137106</v>
      </c>
      <c r="AE25" s="67">
        <f t="shared" si="1"/>
        <v>19.277868767959607</v>
      </c>
      <c r="AF25" s="67">
        <f t="shared" si="1"/>
        <v>20.021681958782107</v>
      </c>
      <c r="AG25" s="67">
        <f t="shared" si="1"/>
        <v>20.765495149604607</v>
      </c>
      <c r="AH25" s="67">
        <f t="shared" si="1"/>
        <v>21.509308340427111</v>
      </c>
      <c r="AI25" s="67">
        <f t="shared" si="1"/>
        <v>22.253121531249615</v>
      </c>
      <c r="AJ25" s="67">
        <f t="shared" si="1"/>
        <v>22.996934722072123</v>
      </c>
      <c r="AK25" s="67">
        <f t="shared" si="1"/>
        <v>23.740747912894626</v>
      </c>
      <c r="AL25" s="67">
        <f t="shared" si="1"/>
        <v>24.48456110371713</v>
      </c>
      <c r="AM25" s="67">
        <f t="shared" si="1"/>
        <v>25.228374294539634</v>
      </c>
      <c r="AN25" s="67">
        <f t="shared" si="1"/>
        <v>25.972187485362138</v>
      </c>
      <c r="AO25" s="67">
        <f t="shared" si="1"/>
        <v>26.716000676184642</v>
      </c>
      <c r="AP25" s="67">
        <f t="shared" si="1"/>
        <v>27.459813867007149</v>
      </c>
      <c r="AQ25" s="67">
        <f t="shared" si="1"/>
        <v>28.203627057829653</v>
      </c>
      <c r="AR25" s="67">
        <f t="shared" si="1"/>
        <v>28.947440248652157</v>
      </c>
      <c r="AS25" s="67">
        <f t="shared" si="1"/>
        <v>29.691253439474661</v>
      </c>
      <c r="AT25" s="67">
        <f t="shared" si="1"/>
        <v>30.435066630297165</v>
      </c>
      <c r="AU25" s="67">
        <f t="shared" si="1"/>
        <v>31.178879821119668</v>
      </c>
      <c r="AV25" s="67">
        <f t="shared" si="1"/>
        <v>31.922693011942176</v>
      </c>
      <c r="AW25" s="67">
        <f t="shared" si="1"/>
        <v>32.66650620276468</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-6.5869100000000005</v>
      </c>
      <c r="F26" s="59">
        <f t="shared" ref="F26:BD26" si="2">F18+F25</f>
        <v>-5.8600653575338546</v>
      </c>
      <c r="G26" s="59">
        <f t="shared" si="2"/>
        <v>-5.1206807150677074</v>
      </c>
      <c r="H26" s="59">
        <f t="shared" si="2"/>
        <v>-4.3666660726015616</v>
      </c>
      <c r="I26" s="59">
        <f t="shared" si="2"/>
        <v>-3.6009914301354158</v>
      </c>
      <c r="J26" s="59">
        <f t="shared" si="2"/>
        <v>-2.8104282393129139</v>
      </c>
      <c r="K26" s="59">
        <f t="shared" si="2"/>
        <v>-2.0085350484904128</v>
      </c>
      <c r="L26" s="59">
        <f t="shared" si="2"/>
        <v>-1.1983918576679118</v>
      </c>
      <c r="M26" s="59">
        <f t="shared" si="2"/>
        <v>5.8892313331545925</v>
      </c>
      <c r="N26" s="59">
        <f t="shared" si="2"/>
        <v>6.6330445239770937</v>
      </c>
      <c r="O26" s="59">
        <f t="shared" si="2"/>
        <v>7.376857714799594</v>
      </c>
      <c r="P26" s="59">
        <f t="shared" si="2"/>
        <v>8.1206709056220951</v>
      </c>
      <c r="Q26" s="59">
        <f t="shared" si="2"/>
        <v>8.8644840964445955</v>
      </c>
      <c r="R26" s="59">
        <f t="shared" si="2"/>
        <v>9.6082972872670958</v>
      </c>
      <c r="S26" s="59">
        <f t="shared" si="2"/>
        <v>10.352110478089598</v>
      </c>
      <c r="T26" s="59">
        <f t="shared" si="2"/>
        <v>11.095923668912098</v>
      </c>
      <c r="U26" s="59">
        <f t="shared" si="2"/>
        <v>11.839736859734598</v>
      </c>
      <c r="V26" s="59">
        <f t="shared" si="2"/>
        <v>12.583550050557099</v>
      </c>
      <c r="W26" s="59">
        <f t="shared" si="2"/>
        <v>13.327363241379601</v>
      </c>
      <c r="X26" s="59">
        <f t="shared" si="2"/>
        <v>14.071176432202101</v>
      </c>
      <c r="Y26" s="59">
        <f t="shared" si="2"/>
        <v>14.814989623024601</v>
      </c>
      <c r="Z26" s="59">
        <f t="shared" si="2"/>
        <v>15.558802813847102</v>
      </c>
      <c r="AA26" s="59">
        <f t="shared" si="2"/>
        <v>16.302616004669602</v>
      </c>
      <c r="AB26" s="59">
        <f t="shared" si="2"/>
        <v>17.046429195492102</v>
      </c>
      <c r="AC26" s="59">
        <f t="shared" si="2"/>
        <v>17.790242386314606</v>
      </c>
      <c r="AD26" s="59">
        <f t="shared" si="2"/>
        <v>18.534055577137106</v>
      </c>
      <c r="AE26" s="59">
        <f t="shared" si="2"/>
        <v>19.277868767959607</v>
      </c>
      <c r="AF26" s="59">
        <f t="shared" si="2"/>
        <v>20.021681958782107</v>
      </c>
      <c r="AG26" s="59">
        <f t="shared" si="2"/>
        <v>20.765495149604607</v>
      </c>
      <c r="AH26" s="59">
        <f t="shared" si="2"/>
        <v>21.509308340427111</v>
      </c>
      <c r="AI26" s="59">
        <f t="shared" si="2"/>
        <v>22.253121531249615</v>
      </c>
      <c r="AJ26" s="59">
        <f t="shared" si="2"/>
        <v>22.996934722072123</v>
      </c>
      <c r="AK26" s="59">
        <f t="shared" si="2"/>
        <v>23.740747912894626</v>
      </c>
      <c r="AL26" s="59">
        <f t="shared" si="2"/>
        <v>24.48456110371713</v>
      </c>
      <c r="AM26" s="59">
        <f t="shared" si="2"/>
        <v>25.228374294539634</v>
      </c>
      <c r="AN26" s="59">
        <f t="shared" si="2"/>
        <v>25.972187485362138</v>
      </c>
      <c r="AO26" s="59">
        <f t="shared" si="2"/>
        <v>26.716000676184642</v>
      </c>
      <c r="AP26" s="59">
        <f t="shared" si="2"/>
        <v>27.459813867007149</v>
      </c>
      <c r="AQ26" s="59">
        <f t="shared" si="2"/>
        <v>28.203627057829653</v>
      </c>
      <c r="AR26" s="59">
        <f t="shared" si="2"/>
        <v>28.947440248652157</v>
      </c>
      <c r="AS26" s="59">
        <f t="shared" si="2"/>
        <v>29.691253439474661</v>
      </c>
      <c r="AT26" s="59">
        <f t="shared" si="2"/>
        <v>30.435066630297165</v>
      </c>
      <c r="AU26" s="59">
        <f t="shared" si="2"/>
        <v>31.178879821119668</v>
      </c>
      <c r="AV26" s="59">
        <f t="shared" si="2"/>
        <v>31.922693011942176</v>
      </c>
      <c r="AW26" s="59">
        <f t="shared" si="2"/>
        <v>32.66650620276468</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-5.2695280000000011</v>
      </c>
      <c r="F28" s="34">
        <f t="shared" ref="F28:AW28" si="4">F26*F27</f>
        <v>-4.6880522860270837</v>
      </c>
      <c r="G28" s="34">
        <f t="shared" si="4"/>
        <v>-4.0965445720541664</v>
      </c>
      <c r="H28" s="34">
        <f t="shared" si="4"/>
        <v>-3.4933328580812493</v>
      </c>
      <c r="I28" s="34">
        <f t="shared" si="4"/>
        <v>-2.880793144108333</v>
      </c>
      <c r="J28" s="34">
        <f t="shared" si="4"/>
        <v>-2.248342591450331</v>
      </c>
      <c r="K28" s="34">
        <f t="shared" si="4"/>
        <v>-1.6068280387923304</v>
      </c>
      <c r="L28" s="34">
        <f t="shared" si="4"/>
        <v>-0.9587134861343295</v>
      </c>
      <c r="M28" s="34">
        <f t="shared" si="4"/>
        <v>4.7113850665236745</v>
      </c>
      <c r="N28" s="34">
        <f t="shared" si="4"/>
        <v>5.3064356191816753</v>
      </c>
      <c r="O28" s="34">
        <f t="shared" si="4"/>
        <v>5.9014861718396752</v>
      </c>
      <c r="P28" s="34">
        <f t="shared" si="4"/>
        <v>6.4965367244976768</v>
      </c>
      <c r="Q28" s="34">
        <f t="shared" si="4"/>
        <v>7.0915872771556767</v>
      </c>
      <c r="R28" s="34">
        <f t="shared" si="4"/>
        <v>7.6866378298136766</v>
      </c>
      <c r="S28" s="34">
        <f t="shared" si="4"/>
        <v>8.2816883824716783</v>
      </c>
      <c r="T28" s="34">
        <f t="shared" si="4"/>
        <v>8.8767389351296782</v>
      </c>
      <c r="U28" s="34">
        <f t="shared" si="4"/>
        <v>9.4717894877876798</v>
      </c>
      <c r="V28" s="34">
        <f t="shared" si="4"/>
        <v>10.06684004044568</v>
      </c>
      <c r="W28" s="34">
        <f t="shared" si="4"/>
        <v>10.661890593103681</v>
      </c>
      <c r="X28" s="34">
        <f t="shared" si="4"/>
        <v>11.256941145761681</v>
      </c>
      <c r="Y28" s="34">
        <f t="shared" si="4"/>
        <v>11.851991698419681</v>
      </c>
      <c r="Z28" s="34">
        <f t="shared" si="4"/>
        <v>12.447042251077683</v>
      </c>
      <c r="AA28" s="34">
        <f t="shared" si="4"/>
        <v>13.042092803735683</v>
      </c>
      <c r="AB28" s="34">
        <f t="shared" si="4"/>
        <v>13.637143356393683</v>
      </c>
      <c r="AC28" s="34">
        <f t="shared" si="4"/>
        <v>14.232193909051686</v>
      </c>
      <c r="AD28" s="34">
        <f t="shared" si="4"/>
        <v>14.827244461709686</v>
      </c>
      <c r="AE28" s="34">
        <f t="shared" si="4"/>
        <v>15.422295014367686</v>
      </c>
      <c r="AF28" s="34">
        <f t="shared" si="4"/>
        <v>16.017345567025686</v>
      </c>
      <c r="AG28" s="34">
        <f t="shared" si="4"/>
        <v>16.612396119683687</v>
      </c>
      <c r="AH28" s="34">
        <f t="shared" si="4"/>
        <v>17.207446672341689</v>
      </c>
      <c r="AI28" s="34">
        <f t="shared" si="4"/>
        <v>17.802497224999694</v>
      </c>
      <c r="AJ28" s="34">
        <f t="shared" si="4"/>
        <v>18.397547777657699</v>
      </c>
      <c r="AK28" s="34">
        <f t="shared" si="4"/>
        <v>18.992598330315701</v>
      </c>
      <c r="AL28" s="34">
        <f t="shared" si="4"/>
        <v>19.587648882973706</v>
      </c>
      <c r="AM28" s="34">
        <f t="shared" si="4"/>
        <v>20.182699435631708</v>
      </c>
      <c r="AN28" s="34">
        <f t="shared" si="4"/>
        <v>20.777749988289713</v>
      </c>
      <c r="AO28" s="34">
        <f t="shared" si="4"/>
        <v>21.372800540947715</v>
      </c>
      <c r="AP28" s="34">
        <f t="shared" si="4"/>
        <v>21.96785109360572</v>
      </c>
      <c r="AQ28" s="34">
        <f t="shared" si="4"/>
        <v>22.562901646263725</v>
      </c>
      <c r="AR28" s="34">
        <f t="shared" si="4"/>
        <v>23.157952198921727</v>
      </c>
      <c r="AS28" s="34">
        <f t="shared" si="4"/>
        <v>23.753002751579729</v>
      </c>
      <c r="AT28" s="34">
        <f t="shared" si="4"/>
        <v>24.348053304237734</v>
      </c>
      <c r="AU28" s="34">
        <f t="shared" si="4"/>
        <v>24.943103856895736</v>
      </c>
      <c r="AV28" s="34">
        <f t="shared" si="4"/>
        <v>25.538154409553741</v>
      </c>
      <c r="AW28" s="34">
        <f t="shared" si="4"/>
        <v>26.133204962211746</v>
      </c>
      <c r="AX28" s="34"/>
      <c r="AY28" s="34"/>
      <c r="AZ28" s="34"/>
      <c r="BA28" s="34"/>
      <c r="BB28" s="34"/>
      <c r="BC28" s="34"/>
      <c r="BD28" s="34"/>
    </row>
    <row r="29" spans="1:56" x14ac:dyDescent="0.3">
      <c r="A29" s="115"/>
      <c r="B29" s="9" t="s">
        <v>92</v>
      </c>
      <c r="C29" s="11" t="s">
        <v>44</v>
      </c>
      <c r="D29" s="9" t="s">
        <v>40</v>
      </c>
      <c r="E29" s="34">
        <f>E26-E28</f>
        <v>-1.3173819999999994</v>
      </c>
      <c r="F29" s="34">
        <f t="shared" ref="F29:AW29" si="5">F26-F28</f>
        <v>-1.1720130715067709</v>
      </c>
      <c r="G29" s="34">
        <f t="shared" si="5"/>
        <v>-1.0241361430135409</v>
      </c>
      <c r="H29" s="34">
        <f t="shared" si="5"/>
        <v>-0.87333321452031232</v>
      </c>
      <c r="I29" s="34">
        <f t="shared" si="5"/>
        <v>-0.7201982860270828</v>
      </c>
      <c r="J29" s="34">
        <f t="shared" si="5"/>
        <v>-0.56208564786258286</v>
      </c>
      <c r="K29" s="34">
        <f t="shared" si="5"/>
        <v>-0.40170700969808237</v>
      </c>
      <c r="L29" s="34">
        <f t="shared" si="5"/>
        <v>-0.23967837153358229</v>
      </c>
      <c r="M29" s="34">
        <f t="shared" si="5"/>
        <v>1.177846266630918</v>
      </c>
      <c r="N29" s="34">
        <f t="shared" si="5"/>
        <v>1.3266089047954184</v>
      </c>
      <c r="O29" s="34">
        <f t="shared" si="5"/>
        <v>1.4753715429599188</v>
      </c>
      <c r="P29" s="34">
        <f t="shared" si="5"/>
        <v>1.6241341811244183</v>
      </c>
      <c r="Q29" s="34">
        <f t="shared" si="5"/>
        <v>1.7728968192889187</v>
      </c>
      <c r="R29" s="34">
        <f t="shared" si="5"/>
        <v>1.9216594574534192</v>
      </c>
      <c r="S29" s="34">
        <f t="shared" si="5"/>
        <v>2.0704220956179196</v>
      </c>
      <c r="T29" s="34">
        <f t="shared" si="5"/>
        <v>2.21918473378242</v>
      </c>
      <c r="U29" s="34">
        <f t="shared" si="5"/>
        <v>2.3679473719469186</v>
      </c>
      <c r="V29" s="34">
        <f t="shared" si="5"/>
        <v>2.516710010111419</v>
      </c>
      <c r="W29" s="34">
        <f t="shared" si="5"/>
        <v>2.6654726482759195</v>
      </c>
      <c r="X29" s="34">
        <f t="shared" si="5"/>
        <v>2.8142352864404199</v>
      </c>
      <c r="Y29" s="34">
        <f t="shared" si="5"/>
        <v>2.9629979246049203</v>
      </c>
      <c r="Z29" s="34">
        <f t="shared" si="5"/>
        <v>3.1117605627694189</v>
      </c>
      <c r="AA29" s="34">
        <f t="shared" si="5"/>
        <v>3.2605232009339193</v>
      </c>
      <c r="AB29" s="34">
        <f t="shared" si="5"/>
        <v>3.4092858390984198</v>
      </c>
      <c r="AC29" s="34">
        <f t="shared" si="5"/>
        <v>3.5580484772629202</v>
      </c>
      <c r="AD29" s="34">
        <f t="shared" si="5"/>
        <v>3.7068111154274206</v>
      </c>
      <c r="AE29" s="34">
        <f t="shared" si="5"/>
        <v>3.855573753591921</v>
      </c>
      <c r="AF29" s="34">
        <f t="shared" si="5"/>
        <v>4.0043363917564214</v>
      </c>
      <c r="AG29" s="34">
        <f t="shared" si="5"/>
        <v>4.1530990299209201</v>
      </c>
      <c r="AH29" s="34">
        <f t="shared" si="5"/>
        <v>4.3018616680854223</v>
      </c>
      <c r="AI29" s="34">
        <f t="shared" si="5"/>
        <v>4.4506243062499209</v>
      </c>
      <c r="AJ29" s="34">
        <f t="shared" si="5"/>
        <v>4.5993869444144231</v>
      </c>
      <c r="AK29" s="34">
        <f t="shared" si="5"/>
        <v>4.7481495825789253</v>
      </c>
      <c r="AL29" s="34">
        <f t="shared" si="5"/>
        <v>4.8969122207434239</v>
      </c>
      <c r="AM29" s="34">
        <f t="shared" si="5"/>
        <v>5.0456748589079261</v>
      </c>
      <c r="AN29" s="34">
        <f t="shared" si="5"/>
        <v>5.1944374970724247</v>
      </c>
      <c r="AO29" s="34">
        <f t="shared" si="5"/>
        <v>5.3432001352369269</v>
      </c>
      <c r="AP29" s="34">
        <f t="shared" si="5"/>
        <v>5.4919627734014291</v>
      </c>
      <c r="AQ29" s="34">
        <f t="shared" si="5"/>
        <v>5.6407254115659278</v>
      </c>
      <c r="AR29" s="34">
        <f t="shared" si="5"/>
        <v>5.78948804973043</v>
      </c>
      <c r="AS29" s="34">
        <f t="shared" si="5"/>
        <v>5.9382506878949322</v>
      </c>
      <c r="AT29" s="34">
        <f t="shared" si="5"/>
        <v>6.0870133260594308</v>
      </c>
      <c r="AU29" s="34">
        <f t="shared" si="5"/>
        <v>6.235775964223933</v>
      </c>
      <c r="AV29" s="34">
        <f t="shared" si="5"/>
        <v>6.3845386023884352</v>
      </c>
      <c r="AW29" s="34">
        <f t="shared" si="5"/>
        <v>6.5333012405529338</v>
      </c>
      <c r="AX29" s="34"/>
      <c r="AY29" s="34"/>
      <c r="AZ29" s="34"/>
      <c r="BA29" s="34"/>
      <c r="BB29" s="34"/>
      <c r="BC29" s="34"/>
      <c r="BD29" s="34"/>
    </row>
    <row r="30" spans="1:56" ht="16.5" hidden="1" customHeight="1" outlineLevel="1" x14ac:dyDescent="0.35">
      <c r="A30" s="115"/>
      <c r="B30" s="9" t="s">
        <v>1</v>
      </c>
      <c r="C30" s="11" t="s">
        <v>53</v>
      </c>
      <c r="D30" s="9" t="s">
        <v>40</v>
      </c>
      <c r="F30" s="34">
        <f>$E$28/'Fixed data'!$C$7</f>
        <v>-0.11710062222222224</v>
      </c>
      <c r="G30" s="34">
        <f>$E$28/'Fixed data'!$C$7</f>
        <v>-0.11710062222222224</v>
      </c>
      <c r="H30" s="34">
        <f>$E$28/'Fixed data'!$C$7</f>
        <v>-0.11710062222222224</v>
      </c>
      <c r="I30" s="34">
        <f>$E$28/'Fixed data'!$C$7</f>
        <v>-0.11710062222222224</v>
      </c>
      <c r="J30" s="34">
        <f>$E$28/'Fixed data'!$C$7</f>
        <v>-0.11710062222222224</v>
      </c>
      <c r="K30" s="34">
        <f>$E$28/'Fixed data'!$C$7</f>
        <v>-0.11710062222222224</v>
      </c>
      <c r="L30" s="34">
        <f>$E$28/'Fixed data'!$C$7</f>
        <v>-0.11710062222222224</v>
      </c>
      <c r="M30" s="34">
        <f>$E$28/'Fixed data'!$C$7</f>
        <v>-0.11710062222222224</v>
      </c>
      <c r="N30" s="34">
        <f>$E$28/'Fixed data'!$C$7</f>
        <v>-0.11710062222222224</v>
      </c>
      <c r="O30" s="34">
        <f>$E$28/'Fixed data'!$C$7</f>
        <v>-0.11710062222222224</v>
      </c>
      <c r="P30" s="34">
        <f>$E$28/'Fixed data'!$C$7</f>
        <v>-0.11710062222222224</v>
      </c>
      <c r="Q30" s="34">
        <f>$E$28/'Fixed data'!$C$7</f>
        <v>-0.11710062222222224</v>
      </c>
      <c r="R30" s="34">
        <f>$E$28/'Fixed data'!$C$7</f>
        <v>-0.11710062222222224</v>
      </c>
      <c r="S30" s="34">
        <f>$E$28/'Fixed data'!$C$7</f>
        <v>-0.11710062222222224</v>
      </c>
      <c r="T30" s="34">
        <f>$E$28/'Fixed data'!$C$7</f>
        <v>-0.11710062222222224</v>
      </c>
      <c r="U30" s="34">
        <f>$E$28/'Fixed data'!$C$7</f>
        <v>-0.11710062222222224</v>
      </c>
      <c r="V30" s="34">
        <f>$E$28/'Fixed data'!$C$7</f>
        <v>-0.11710062222222224</v>
      </c>
      <c r="W30" s="34">
        <f>$E$28/'Fixed data'!$C$7</f>
        <v>-0.11710062222222224</v>
      </c>
      <c r="X30" s="34">
        <f>$E$28/'Fixed data'!$C$7</f>
        <v>-0.11710062222222224</v>
      </c>
      <c r="Y30" s="34">
        <f>$E$28/'Fixed data'!$C$7</f>
        <v>-0.11710062222222224</v>
      </c>
      <c r="Z30" s="34">
        <f>$E$28/'Fixed data'!$C$7</f>
        <v>-0.11710062222222224</v>
      </c>
      <c r="AA30" s="34">
        <f>$E$28/'Fixed data'!$C$7</f>
        <v>-0.11710062222222224</v>
      </c>
      <c r="AB30" s="34">
        <f>$E$28/'Fixed data'!$C$7</f>
        <v>-0.11710062222222224</v>
      </c>
      <c r="AC30" s="34">
        <f>$E$28/'Fixed data'!$C$7</f>
        <v>-0.11710062222222224</v>
      </c>
      <c r="AD30" s="34">
        <f>$E$28/'Fixed data'!$C$7</f>
        <v>-0.11710062222222224</v>
      </c>
      <c r="AE30" s="34">
        <f>$E$28/'Fixed data'!$C$7</f>
        <v>-0.11710062222222224</v>
      </c>
      <c r="AF30" s="34">
        <f>$E$28/'Fixed data'!$C$7</f>
        <v>-0.11710062222222224</v>
      </c>
      <c r="AG30" s="34">
        <f>$E$28/'Fixed data'!$C$7</f>
        <v>-0.11710062222222224</v>
      </c>
      <c r="AH30" s="34">
        <f>$E$28/'Fixed data'!$C$7</f>
        <v>-0.11710062222222224</v>
      </c>
      <c r="AI30" s="34">
        <f>$E$28/'Fixed data'!$C$7</f>
        <v>-0.11710062222222224</v>
      </c>
      <c r="AJ30" s="34">
        <f>$E$28/'Fixed data'!$C$7</f>
        <v>-0.11710062222222224</v>
      </c>
      <c r="AK30" s="34">
        <f>$E$28/'Fixed data'!$C$7</f>
        <v>-0.11710062222222224</v>
      </c>
      <c r="AL30" s="34">
        <f>$E$28/'Fixed data'!$C$7</f>
        <v>-0.11710062222222224</v>
      </c>
      <c r="AM30" s="34">
        <f>$E$28/'Fixed data'!$C$7</f>
        <v>-0.11710062222222224</v>
      </c>
      <c r="AN30" s="34">
        <f>$E$28/'Fixed data'!$C$7</f>
        <v>-0.11710062222222224</v>
      </c>
      <c r="AO30" s="34">
        <f>$E$28/'Fixed data'!$C$7</f>
        <v>-0.11710062222222224</v>
      </c>
      <c r="AP30" s="34">
        <f>$E$28/'Fixed data'!$C$7</f>
        <v>-0.11710062222222224</v>
      </c>
      <c r="AQ30" s="34">
        <f>$E$28/'Fixed data'!$C$7</f>
        <v>-0.11710062222222224</v>
      </c>
      <c r="AR30" s="34">
        <f>$E$28/'Fixed data'!$C$7</f>
        <v>-0.11710062222222224</v>
      </c>
      <c r="AS30" s="34">
        <f>$E$28/'Fixed data'!$C$7</f>
        <v>-0.11710062222222224</v>
      </c>
      <c r="AT30" s="34">
        <f>$E$28/'Fixed data'!$C$7</f>
        <v>-0.11710062222222224</v>
      </c>
      <c r="AU30" s="34">
        <f>$E$28/'Fixed data'!$C$7</f>
        <v>-0.11710062222222224</v>
      </c>
      <c r="AV30" s="34">
        <f>$E$28/'Fixed data'!$C$7</f>
        <v>-0.11710062222222224</v>
      </c>
      <c r="AW30" s="34">
        <f>$E$28/'Fixed data'!$C$7</f>
        <v>-0.11710062222222224</v>
      </c>
      <c r="AX30" s="34">
        <f>$E$28/'Fixed data'!$C$7</f>
        <v>-0.11710062222222224</v>
      </c>
      <c r="AY30" s="34"/>
      <c r="AZ30" s="34"/>
      <c r="BA30" s="34"/>
      <c r="BB30" s="34"/>
      <c r="BC30" s="34"/>
      <c r="BD30" s="34"/>
    </row>
    <row r="31" spans="1:56" ht="16.5" hidden="1" customHeight="1" outlineLevel="1" x14ac:dyDescent="0.35">
      <c r="A31" s="115"/>
      <c r="B31" s="9" t="s">
        <v>2</v>
      </c>
      <c r="C31" s="11" t="s">
        <v>54</v>
      </c>
      <c r="D31" s="9" t="s">
        <v>40</v>
      </c>
      <c r="F31" s="34"/>
      <c r="G31" s="34">
        <f>$F$28/'Fixed data'!$C$7</f>
        <v>-0.10417893968949075</v>
      </c>
      <c r="H31" s="34">
        <f>$F$28/'Fixed data'!$C$7</f>
        <v>-0.10417893968949075</v>
      </c>
      <c r="I31" s="34">
        <f>$F$28/'Fixed data'!$C$7</f>
        <v>-0.10417893968949075</v>
      </c>
      <c r="J31" s="34">
        <f>$F$28/'Fixed data'!$C$7</f>
        <v>-0.10417893968949075</v>
      </c>
      <c r="K31" s="34">
        <f>$F$28/'Fixed data'!$C$7</f>
        <v>-0.10417893968949075</v>
      </c>
      <c r="L31" s="34">
        <f>$F$28/'Fixed data'!$C$7</f>
        <v>-0.10417893968949075</v>
      </c>
      <c r="M31" s="34">
        <f>$F$28/'Fixed data'!$C$7</f>
        <v>-0.10417893968949075</v>
      </c>
      <c r="N31" s="34">
        <f>$F$28/'Fixed data'!$C$7</f>
        <v>-0.10417893968949075</v>
      </c>
      <c r="O31" s="34">
        <f>$F$28/'Fixed data'!$C$7</f>
        <v>-0.10417893968949075</v>
      </c>
      <c r="P31" s="34">
        <f>$F$28/'Fixed data'!$C$7</f>
        <v>-0.10417893968949075</v>
      </c>
      <c r="Q31" s="34">
        <f>$F$28/'Fixed data'!$C$7</f>
        <v>-0.10417893968949075</v>
      </c>
      <c r="R31" s="34">
        <f>$F$28/'Fixed data'!$C$7</f>
        <v>-0.10417893968949075</v>
      </c>
      <c r="S31" s="34">
        <f>$F$28/'Fixed data'!$C$7</f>
        <v>-0.10417893968949075</v>
      </c>
      <c r="T31" s="34">
        <f>$F$28/'Fixed data'!$C$7</f>
        <v>-0.10417893968949075</v>
      </c>
      <c r="U31" s="34">
        <f>$F$28/'Fixed data'!$C$7</f>
        <v>-0.10417893968949075</v>
      </c>
      <c r="V31" s="34">
        <f>$F$28/'Fixed data'!$C$7</f>
        <v>-0.10417893968949075</v>
      </c>
      <c r="W31" s="34">
        <f>$F$28/'Fixed data'!$C$7</f>
        <v>-0.10417893968949075</v>
      </c>
      <c r="X31" s="34">
        <f>$F$28/'Fixed data'!$C$7</f>
        <v>-0.10417893968949075</v>
      </c>
      <c r="Y31" s="34">
        <f>$F$28/'Fixed data'!$C$7</f>
        <v>-0.10417893968949075</v>
      </c>
      <c r="Z31" s="34">
        <f>$F$28/'Fixed data'!$C$7</f>
        <v>-0.10417893968949075</v>
      </c>
      <c r="AA31" s="34">
        <f>$F$28/'Fixed data'!$C$7</f>
        <v>-0.10417893968949075</v>
      </c>
      <c r="AB31" s="34">
        <f>$F$28/'Fixed data'!$C$7</f>
        <v>-0.10417893968949075</v>
      </c>
      <c r="AC31" s="34">
        <f>$F$28/'Fixed data'!$C$7</f>
        <v>-0.10417893968949075</v>
      </c>
      <c r="AD31" s="34">
        <f>$F$28/'Fixed data'!$C$7</f>
        <v>-0.10417893968949075</v>
      </c>
      <c r="AE31" s="34">
        <f>$F$28/'Fixed data'!$C$7</f>
        <v>-0.10417893968949075</v>
      </c>
      <c r="AF31" s="34">
        <f>$F$28/'Fixed data'!$C$7</f>
        <v>-0.10417893968949075</v>
      </c>
      <c r="AG31" s="34">
        <f>$F$28/'Fixed data'!$C$7</f>
        <v>-0.10417893968949075</v>
      </c>
      <c r="AH31" s="34">
        <f>$F$28/'Fixed data'!$C$7</f>
        <v>-0.10417893968949075</v>
      </c>
      <c r="AI31" s="34">
        <f>$F$28/'Fixed data'!$C$7</f>
        <v>-0.10417893968949075</v>
      </c>
      <c r="AJ31" s="34">
        <f>$F$28/'Fixed data'!$C$7</f>
        <v>-0.10417893968949075</v>
      </c>
      <c r="AK31" s="34">
        <f>$F$28/'Fixed data'!$C$7</f>
        <v>-0.10417893968949075</v>
      </c>
      <c r="AL31" s="34">
        <f>$F$28/'Fixed data'!$C$7</f>
        <v>-0.10417893968949075</v>
      </c>
      <c r="AM31" s="34">
        <f>$F$28/'Fixed data'!$C$7</f>
        <v>-0.10417893968949075</v>
      </c>
      <c r="AN31" s="34">
        <f>$F$28/'Fixed data'!$C$7</f>
        <v>-0.10417893968949075</v>
      </c>
      <c r="AO31" s="34">
        <f>$F$28/'Fixed data'!$C$7</f>
        <v>-0.10417893968949075</v>
      </c>
      <c r="AP31" s="34">
        <f>$F$28/'Fixed data'!$C$7</f>
        <v>-0.10417893968949075</v>
      </c>
      <c r="AQ31" s="34">
        <f>$F$28/'Fixed data'!$C$7</f>
        <v>-0.10417893968949075</v>
      </c>
      <c r="AR31" s="34">
        <f>$F$28/'Fixed data'!$C$7</f>
        <v>-0.10417893968949075</v>
      </c>
      <c r="AS31" s="34">
        <f>$F$28/'Fixed data'!$C$7</f>
        <v>-0.10417893968949075</v>
      </c>
      <c r="AT31" s="34">
        <f>$F$28/'Fixed data'!$C$7</f>
        <v>-0.10417893968949075</v>
      </c>
      <c r="AU31" s="34">
        <f>$F$28/'Fixed data'!$C$7</f>
        <v>-0.10417893968949075</v>
      </c>
      <c r="AV31" s="34">
        <f>$F$28/'Fixed data'!$C$7</f>
        <v>-0.10417893968949075</v>
      </c>
      <c r="AW31" s="34">
        <f>$F$28/'Fixed data'!$C$7</f>
        <v>-0.10417893968949075</v>
      </c>
      <c r="AX31" s="34">
        <f>$F$28/'Fixed data'!$C$7</f>
        <v>-0.10417893968949075</v>
      </c>
      <c r="AY31" s="34">
        <f>$F$28/'Fixed data'!$C$7</f>
        <v>-0.10417893968949075</v>
      </c>
      <c r="AZ31" s="34"/>
      <c r="BA31" s="34"/>
      <c r="BB31" s="34"/>
      <c r="BC31" s="34"/>
      <c r="BD31" s="34"/>
    </row>
    <row r="32" spans="1:56" ht="16.5" hidden="1" customHeight="1" outlineLevel="1" x14ac:dyDescent="0.35">
      <c r="A32" s="115"/>
      <c r="B32" s="9" t="s">
        <v>3</v>
      </c>
      <c r="C32" s="11" t="s">
        <v>55</v>
      </c>
      <c r="D32" s="9" t="s">
        <v>40</v>
      </c>
      <c r="F32" s="34"/>
      <c r="G32" s="34"/>
      <c r="H32" s="34">
        <f>$G$28/'Fixed data'!$C$7</f>
        <v>-9.1034323823425925E-2</v>
      </c>
      <c r="I32" s="34">
        <f>$G$28/'Fixed data'!$C$7</f>
        <v>-9.1034323823425925E-2</v>
      </c>
      <c r="J32" s="34">
        <f>$G$28/'Fixed data'!$C$7</f>
        <v>-9.1034323823425925E-2</v>
      </c>
      <c r="K32" s="34">
        <f>$G$28/'Fixed data'!$C$7</f>
        <v>-9.1034323823425925E-2</v>
      </c>
      <c r="L32" s="34">
        <f>$G$28/'Fixed data'!$C$7</f>
        <v>-9.1034323823425925E-2</v>
      </c>
      <c r="M32" s="34">
        <f>$G$28/'Fixed data'!$C$7</f>
        <v>-9.1034323823425925E-2</v>
      </c>
      <c r="N32" s="34">
        <f>$G$28/'Fixed data'!$C$7</f>
        <v>-9.1034323823425925E-2</v>
      </c>
      <c r="O32" s="34">
        <f>$G$28/'Fixed data'!$C$7</f>
        <v>-9.1034323823425925E-2</v>
      </c>
      <c r="P32" s="34">
        <f>$G$28/'Fixed data'!$C$7</f>
        <v>-9.1034323823425925E-2</v>
      </c>
      <c r="Q32" s="34">
        <f>$G$28/'Fixed data'!$C$7</f>
        <v>-9.1034323823425925E-2</v>
      </c>
      <c r="R32" s="34">
        <f>$G$28/'Fixed data'!$C$7</f>
        <v>-9.1034323823425925E-2</v>
      </c>
      <c r="S32" s="34">
        <f>$G$28/'Fixed data'!$C$7</f>
        <v>-9.1034323823425925E-2</v>
      </c>
      <c r="T32" s="34">
        <f>$G$28/'Fixed data'!$C$7</f>
        <v>-9.1034323823425925E-2</v>
      </c>
      <c r="U32" s="34">
        <f>$G$28/'Fixed data'!$C$7</f>
        <v>-9.1034323823425925E-2</v>
      </c>
      <c r="V32" s="34">
        <f>$G$28/'Fixed data'!$C$7</f>
        <v>-9.1034323823425925E-2</v>
      </c>
      <c r="W32" s="34">
        <f>$G$28/'Fixed data'!$C$7</f>
        <v>-9.1034323823425925E-2</v>
      </c>
      <c r="X32" s="34">
        <f>$G$28/'Fixed data'!$C$7</f>
        <v>-9.1034323823425925E-2</v>
      </c>
      <c r="Y32" s="34">
        <f>$G$28/'Fixed data'!$C$7</f>
        <v>-9.1034323823425925E-2</v>
      </c>
      <c r="Z32" s="34">
        <f>$G$28/'Fixed data'!$C$7</f>
        <v>-9.1034323823425925E-2</v>
      </c>
      <c r="AA32" s="34">
        <f>$G$28/'Fixed data'!$C$7</f>
        <v>-9.1034323823425925E-2</v>
      </c>
      <c r="AB32" s="34">
        <f>$G$28/'Fixed data'!$C$7</f>
        <v>-9.1034323823425925E-2</v>
      </c>
      <c r="AC32" s="34">
        <f>$G$28/'Fixed data'!$C$7</f>
        <v>-9.1034323823425925E-2</v>
      </c>
      <c r="AD32" s="34">
        <f>$G$28/'Fixed data'!$C$7</f>
        <v>-9.1034323823425925E-2</v>
      </c>
      <c r="AE32" s="34">
        <f>$G$28/'Fixed data'!$C$7</f>
        <v>-9.1034323823425925E-2</v>
      </c>
      <c r="AF32" s="34">
        <f>$G$28/'Fixed data'!$C$7</f>
        <v>-9.1034323823425925E-2</v>
      </c>
      <c r="AG32" s="34">
        <f>$G$28/'Fixed data'!$C$7</f>
        <v>-9.1034323823425925E-2</v>
      </c>
      <c r="AH32" s="34">
        <f>$G$28/'Fixed data'!$C$7</f>
        <v>-9.1034323823425925E-2</v>
      </c>
      <c r="AI32" s="34">
        <f>$G$28/'Fixed data'!$C$7</f>
        <v>-9.1034323823425925E-2</v>
      </c>
      <c r="AJ32" s="34">
        <f>$G$28/'Fixed data'!$C$7</f>
        <v>-9.1034323823425925E-2</v>
      </c>
      <c r="AK32" s="34">
        <f>$G$28/'Fixed data'!$C$7</f>
        <v>-9.1034323823425925E-2</v>
      </c>
      <c r="AL32" s="34">
        <f>$G$28/'Fixed data'!$C$7</f>
        <v>-9.1034323823425925E-2</v>
      </c>
      <c r="AM32" s="34">
        <f>$G$28/'Fixed data'!$C$7</f>
        <v>-9.1034323823425925E-2</v>
      </c>
      <c r="AN32" s="34">
        <f>$G$28/'Fixed data'!$C$7</f>
        <v>-9.1034323823425925E-2</v>
      </c>
      <c r="AO32" s="34">
        <f>$G$28/'Fixed data'!$C$7</f>
        <v>-9.1034323823425925E-2</v>
      </c>
      <c r="AP32" s="34">
        <f>$G$28/'Fixed data'!$C$7</f>
        <v>-9.1034323823425925E-2</v>
      </c>
      <c r="AQ32" s="34">
        <f>$G$28/'Fixed data'!$C$7</f>
        <v>-9.1034323823425925E-2</v>
      </c>
      <c r="AR32" s="34">
        <f>$G$28/'Fixed data'!$C$7</f>
        <v>-9.1034323823425925E-2</v>
      </c>
      <c r="AS32" s="34">
        <f>$G$28/'Fixed data'!$C$7</f>
        <v>-9.1034323823425925E-2</v>
      </c>
      <c r="AT32" s="34">
        <f>$G$28/'Fixed data'!$C$7</f>
        <v>-9.1034323823425925E-2</v>
      </c>
      <c r="AU32" s="34">
        <f>$G$28/'Fixed data'!$C$7</f>
        <v>-9.1034323823425925E-2</v>
      </c>
      <c r="AV32" s="34">
        <f>$G$28/'Fixed data'!$C$7</f>
        <v>-9.1034323823425925E-2</v>
      </c>
      <c r="AW32" s="34">
        <f>$G$28/'Fixed data'!$C$7</f>
        <v>-9.1034323823425925E-2</v>
      </c>
      <c r="AX32" s="34">
        <f>$G$28/'Fixed data'!$C$7</f>
        <v>-9.1034323823425925E-2</v>
      </c>
      <c r="AY32" s="34">
        <f>$G$28/'Fixed data'!$C$7</f>
        <v>-9.1034323823425925E-2</v>
      </c>
      <c r="AZ32" s="34">
        <f>$G$28/'Fixed data'!$C$7</f>
        <v>-9.1034323823425925E-2</v>
      </c>
      <c r="BA32" s="34"/>
      <c r="BB32" s="34"/>
      <c r="BC32" s="34"/>
      <c r="BD32" s="34"/>
    </row>
    <row r="33" spans="1:57" ht="16.5" hidden="1" customHeight="1" outlineLevel="1" x14ac:dyDescent="0.35">
      <c r="A33" s="115"/>
      <c r="B33" s="9" t="s">
        <v>4</v>
      </c>
      <c r="C33" s="11" t="s">
        <v>56</v>
      </c>
      <c r="D33" s="9" t="s">
        <v>40</v>
      </c>
      <c r="F33" s="34"/>
      <c r="G33" s="34"/>
      <c r="H33" s="34"/>
      <c r="I33" s="34">
        <f>$H$28/'Fixed data'!$C$7</f>
        <v>-7.7629619068472211E-2</v>
      </c>
      <c r="J33" s="34">
        <f>$H$28/'Fixed data'!$C$7</f>
        <v>-7.7629619068472211E-2</v>
      </c>
      <c r="K33" s="34">
        <f>$H$28/'Fixed data'!$C$7</f>
        <v>-7.7629619068472211E-2</v>
      </c>
      <c r="L33" s="34">
        <f>$H$28/'Fixed data'!$C$7</f>
        <v>-7.7629619068472211E-2</v>
      </c>
      <c r="M33" s="34">
        <f>$H$28/'Fixed data'!$C$7</f>
        <v>-7.7629619068472211E-2</v>
      </c>
      <c r="N33" s="34">
        <f>$H$28/'Fixed data'!$C$7</f>
        <v>-7.7629619068472211E-2</v>
      </c>
      <c r="O33" s="34">
        <f>$H$28/'Fixed data'!$C$7</f>
        <v>-7.7629619068472211E-2</v>
      </c>
      <c r="P33" s="34">
        <f>$H$28/'Fixed data'!$C$7</f>
        <v>-7.7629619068472211E-2</v>
      </c>
      <c r="Q33" s="34">
        <f>$H$28/'Fixed data'!$C$7</f>
        <v>-7.7629619068472211E-2</v>
      </c>
      <c r="R33" s="34">
        <f>$H$28/'Fixed data'!$C$7</f>
        <v>-7.7629619068472211E-2</v>
      </c>
      <c r="S33" s="34">
        <f>$H$28/'Fixed data'!$C$7</f>
        <v>-7.7629619068472211E-2</v>
      </c>
      <c r="T33" s="34">
        <f>$H$28/'Fixed data'!$C$7</f>
        <v>-7.7629619068472211E-2</v>
      </c>
      <c r="U33" s="34">
        <f>$H$28/'Fixed data'!$C$7</f>
        <v>-7.7629619068472211E-2</v>
      </c>
      <c r="V33" s="34">
        <f>$H$28/'Fixed data'!$C$7</f>
        <v>-7.7629619068472211E-2</v>
      </c>
      <c r="W33" s="34">
        <f>$H$28/'Fixed data'!$C$7</f>
        <v>-7.7629619068472211E-2</v>
      </c>
      <c r="X33" s="34">
        <f>$H$28/'Fixed data'!$C$7</f>
        <v>-7.7629619068472211E-2</v>
      </c>
      <c r="Y33" s="34">
        <f>$H$28/'Fixed data'!$C$7</f>
        <v>-7.7629619068472211E-2</v>
      </c>
      <c r="Z33" s="34">
        <f>$H$28/'Fixed data'!$C$7</f>
        <v>-7.7629619068472211E-2</v>
      </c>
      <c r="AA33" s="34">
        <f>$H$28/'Fixed data'!$C$7</f>
        <v>-7.7629619068472211E-2</v>
      </c>
      <c r="AB33" s="34">
        <f>$H$28/'Fixed data'!$C$7</f>
        <v>-7.7629619068472211E-2</v>
      </c>
      <c r="AC33" s="34">
        <f>$H$28/'Fixed data'!$C$7</f>
        <v>-7.7629619068472211E-2</v>
      </c>
      <c r="AD33" s="34">
        <f>$H$28/'Fixed data'!$C$7</f>
        <v>-7.7629619068472211E-2</v>
      </c>
      <c r="AE33" s="34">
        <f>$H$28/'Fixed data'!$C$7</f>
        <v>-7.7629619068472211E-2</v>
      </c>
      <c r="AF33" s="34">
        <f>$H$28/'Fixed data'!$C$7</f>
        <v>-7.7629619068472211E-2</v>
      </c>
      <c r="AG33" s="34">
        <f>$H$28/'Fixed data'!$C$7</f>
        <v>-7.7629619068472211E-2</v>
      </c>
      <c r="AH33" s="34">
        <f>$H$28/'Fixed data'!$C$7</f>
        <v>-7.7629619068472211E-2</v>
      </c>
      <c r="AI33" s="34">
        <f>$H$28/'Fixed data'!$C$7</f>
        <v>-7.7629619068472211E-2</v>
      </c>
      <c r="AJ33" s="34">
        <f>$H$28/'Fixed data'!$C$7</f>
        <v>-7.7629619068472211E-2</v>
      </c>
      <c r="AK33" s="34">
        <f>$H$28/'Fixed data'!$C$7</f>
        <v>-7.7629619068472211E-2</v>
      </c>
      <c r="AL33" s="34">
        <f>$H$28/'Fixed data'!$C$7</f>
        <v>-7.7629619068472211E-2</v>
      </c>
      <c r="AM33" s="34">
        <f>$H$28/'Fixed data'!$C$7</f>
        <v>-7.7629619068472211E-2</v>
      </c>
      <c r="AN33" s="34">
        <f>$H$28/'Fixed data'!$C$7</f>
        <v>-7.7629619068472211E-2</v>
      </c>
      <c r="AO33" s="34">
        <f>$H$28/'Fixed data'!$C$7</f>
        <v>-7.7629619068472211E-2</v>
      </c>
      <c r="AP33" s="34">
        <f>$H$28/'Fixed data'!$C$7</f>
        <v>-7.7629619068472211E-2</v>
      </c>
      <c r="AQ33" s="34">
        <f>$H$28/'Fixed data'!$C$7</f>
        <v>-7.7629619068472211E-2</v>
      </c>
      <c r="AR33" s="34">
        <f>$H$28/'Fixed data'!$C$7</f>
        <v>-7.7629619068472211E-2</v>
      </c>
      <c r="AS33" s="34">
        <f>$H$28/'Fixed data'!$C$7</f>
        <v>-7.7629619068472211E-2</v>
      </c>
      <c r="AT33" s="34">
        <f>$H$28/'Fixed data'!$C$7</f>
        <v>-7.7629619068472211E-2</v>
      </c>
      <c r="AU33" s="34">
        <f>$H$28/'Fixed data'!$C$7</f>
        <v>-7.7629619068472211E-2</v>
      </c>
      <c r="AV33" s="34">
        <f>$H$28/'Fixed data'!$C$7</f>
        <v>-7.7629619068472211E-2</v>
      </c>
      <c r="AW33" s="34">
        <f>$H$28/'Fixed data'!$C$7</f>
        <v>-7.7629619068472211E-2</v>
      </c>
      <c r="AX33" s="34">
        <f>$H$28/'Fixed data'!$C$7</f>
        <v>-7.7629619068472211E-2</v>
      </c>
      <c r="AY33" s="34">
        <f>$H$28/'Fixed data'!$C$7</f>
        <v>-7.7629619068472211E-2</v>
      </c>
      <c r="AZ33" s="34">
        <f>$H$28/'Fixed data'!$C$7</f>
        <v>-7.7629619068472211E-2</v>
      </c>
      <c r="BA33" s="34">
        <f>$H$28/'Fixed data'!$C$7</f>
        <v>-7.7629619068472211E-2</v>
      </c>
      <c r="BB33" s="34"/>
      <c r="BC33" s="34"/>
      <c r="BD33" s="34"/>
    </row>
    <row r="34" spans="1:57" ht="16.5" hidden="1" customHeight="1" outlineLevel="1" x14ac:dyDescent="0.35">
      <c r="A34" s="115"/>
      <c r="B34" s="9" t="s">
        <v>5</v>
      </c>
      <c r="C34" s="11" t="s">
        <v>57</v>
      </c>
      <c r="D34" s="9" t="s">
        <v>40</v>
      </c>
      <c r="F34" s="34"/>
      <c r="G34" s="34"/>
      <c r="H34" s="34"/>
      <c r="I34" s="34"/>
      <c r="J34" s="34">
        <f>$I$28/'Fixed data'!$C$7</f>
        <v>-6.4017625424629618E-2</v>
      </c>
      <c r="K34" s="34">
        <f>$I$28/'Fixed data'!$C$7</f>
        <v>-6.4017625424629618E-2</v>
      </c>
      <c r="L34" s="34">
        <f>$I$28/'Fixed data'!$C$7</f>
        <v>-6.4017625424629618E-2</v>
      </c>
      <c r="M34" s="34">
        <f>$I$28/'Fixed data'!$C$7</f>
        <v>-6.4017625424629618E-2</v>
      </c>
      <c r="N34" s="34">
        <f>$I$28/'Fixed data'!$C$7</f>
        <v>-6.4017625424629618E-2</v>
      </c>
      <c r="O34" s="34">
        <f>$I$28/'Fixed data'!$C$7</f>
        <v>-6.4017625424629618E-2</v>
      </c>
      <c r="P34" s="34">
        <f>$I$28/'Fixed data'!$C$7</f>
        <v>-6.4017625424629618E-2</v>
      </c>
      <c r="Q34" s="34">
        <f>$I$28/'Fixed data'!$C$7</f>
        <v>-6.4017625424629618E-2</v>
      </c>
      <c r="R34" s="34">
        <f>$I$28/'Fixed data'!$C$7</f>
        <v>-6.4017625424629618E-2</v>
      </c>
      <c r="S34" s="34">
        <f>$I$28/'Fixed data'!$C$7</f>
        <v>-6.4017625424629618E-2</v>
      </c>
      <c r="T34" s="34">
        <f>$I$28/'Fixed data'!$C$7</f>
        <v>-6.4017625424629618E-2</v>
      </c>
      <c r="U34" s="34">
        <f>$I$28/'Fixed data'!$C$7</f>
        <v>-6.4017625424629618E-2</v>
      </c>
      <c r="V34" s="34">
        <f>$I$28/'Fixed data'!$C$7</f>
        <v>-6.4017625424629618E-2</v>
      </c>
      <c r="W34" s="34">
        <f>$I$28/'Fixed data'!$C$7</f>
        <v>-6.4017625424629618E-2</v>
      </c>
      <c r="X34" s="34">
        <f>$I$28/'Fixed data'!$C$7</f>
        <v>-6.4017625424629618E-2</v>
      </c>
      <c r="Y34" s="34">
        <f>$I$28/'Fixed data'!$C$7</f>
        <v>-6.4017625424629618E-2</v>
      </c>
      <c r="Z34" s="34">
        <f>$I$28/'Fixed data'!$C$7</f>
        <v>-6.4017625424629618E-2</v>
      </c>
      <c r="AA34" s="34">
        <f>$I$28/'Fixed data'!$C$7</f>
        <v>-6.4017625424629618E-2</v>
      </c>
      <c r="AB34" s="34">
        <f>$I$28/'Fixed data'!$C$7</f>
        <v>-6.4017625424629618E-2</v>
      </c>
      <c r="AC34" s="34">
        <f>$I$28/'Fixed data'!$C$7</f>
        <v>-6.4017625424629618E-2</v>
      </c>
      <c r="AD34" s="34">
        <f>$I$28/'Fixed data'!$C$7</f>
        <v>-6.4017625424629618E-2</v>
      </c>
      <c r="AE34" s="34">
        <f>$I$28/'Fixed data'!$C$7</f>
        <v>-6.4017625424629618E-2</v>
      </c>
      <c r="AF34" s="34">
        <f>$I$28/'Fixed data'!$C$7</f>
        <v>-6.4017625424629618E-2</v>
      </c>
      <c r="AG34" s="34">
        <f>$I$28/'Fixed data'!$C$7</f>
        <v>-6.4017625424629618E-2</v>
      </c>
      <c r="AH34" s="34">
        <f>$I$28/'Fixed data'!$C$7</f>
        <v>-6.4017625424629618E-2</v>
      </c>
      <c r="AI34" s="34">
        <f>$I$28/'Fixed data'!$C$7</f>
        <v>-6.4017625424629618E-2</v>
      </c>
      <c r="AJ34" s="34">
        <f>$I$28/'Fixed data'!$C$7</f>
        <v>-6.4017625424629618E-2</v>
      </c>
      <c r="AK34" s="34">
        <f>$I$28/'Fixed data'!$C$7</f>
        <v>-6.4017625424629618E-2</v>
      </c>
      <c r="AL34" s="34">
        <f>$I$28/'Fixed data'!$C$7</f>
        <v>-6.4017625424629618E-2</v>
      </c>
      <c r="AM34" s="34">
        <f>$I$28/'Fixed data'!$C$7</f>
        <v>-6.4017625424629618E-2</v>
      </c>
      <c r="AN34" s="34">
        <f>$I$28/'Fixed data'!$C$7</f>
        <v>-6.4017625424629618E-2</v>
      </c>
      <c r="AO34" s="34">
        <f>$I$28/'Fixed data'!$C$7</f>
        <v>-6.4017625424629618E-2</v>
      </c>
      <c r="AP34" s="34">
        <f>$I$28/'Fixed data'!$C$7</f>
        <v>-6.4017625424629618E-2</v>
      </c>
      <c r="AQ34" s="34">
        <f>$I$28/'Fixed data'!$C$7</f>
        <v>-6.4017625424629618E-2</v>
      </c>
      <c r="AR34" s="34">
        <f>$I$28/'Fixed data'!$C$7</f>
        <v>-6.4017625424629618E-2</v>
      </c>
      <c r="AS34" s="34">
        <f>$I$28/'Fixed data'!$C$7</f>
        <v>-6.4017625424629618E-2</v>
      </c>
      <c r="AT34" s="34">
        <f>$I$28/'Fixed data'!$C$7</f>
        <v>-6.4017625424629618E-2</v>
      </c>
      <c r="AU34" s="34">
        <f>$I$28/'Fixed data'!$C$7</f>
        <v>-6.4017625424629618E-2</v>
      </c>
      <c r="AV34" s="34">
        <f>$I$28/'Fixed data'!$C$7</f>
        <v>-6.4017625424629618E-2</v>
      </c>
      <c r="AW34" s="34">
        <f>$I$28/'Fixed data'!$C$7</f>
        <v>-6.4017625424629618E-2</v>
      </c>
      <c r="AX34" s="34">
        <f>$I$28/'Fixed data'!$C$7</f>
        <v>-6.4017625424629618E-2</v>
      </c>
      <c r="AY34" s="34">
        <f>$I$28/'Fixed data'!$C$7</f>
        <v>-6.4017625424629618E-2</v>
      </c>
      <c r="AZ34" s="34">
        <f>$I$28/'Fixed data'!$C$7</f>
        <v>-6.4017625424629618E-2</v>
      </c>
      <c r="BA34" s="34">
        <f>$I$28/'Fixed data'!$C$7</f>
        <v>-6.4017625424629618E-2</v>
      </c>
      <c r="BB34" s="34">
        <f>$I$28/'Fixed data'!$C$7</f>
        <v>-6.4017625424629618E-2</v>
      </c>
      <c r="BC34" s="34"/>
      <c r="BD34" s="34"/>
    </row>
    <row r="35" spans="1:57" ht="16.5" hidden="1" customHeight="1" outlineLevel="1" x14ac:dyDescent="0.35">
      <c r="A35" s="115"/>
      <c r="B35" s="9" t="s">
        <v>6</v>
      </c>
      <c r="C35" s="11" t="s">
        <v>58</v>
      </c>
      <c r="D35" s="9" t="s">
        <v>40</v>
      </c>
      <c r="F35" s="34"/>
      <c r="G35" s="34"/>
      <c r="H35" s="34"/>
      <c r="I35" s="34"/>
      <c r="J35" s="34"/>
      <c r="K35" s="34">
        <f>$J$28/'Fixed data'!$C$7</f>
        <v>-4.9963168698896242E-2</v>
      </c>
      <c r="L35" s="34">
        <f>$J$28/'Fixed data'!$C$7</f>
        <v>-4.9963168698896242E-2</v>
      </c>
      <c r="M35" s="34">
        <f>$J$28/'Fixed data'!$C$7</f>
        <v>-4.9963168698896242E-2</v>
      </c>
      <c r="N35" s="34">
        <f>$J$28/'Fixed data'!$C$7</f>
        <v>-4.9963168698896242E-2</v>
      </c>
      <c r="O35" s="34">
        <f>$J$28/'Fixed data'!$C$7</f>
        <v>-4.9963168698896242E-2</v>
      </c>
      <c r="P35" s="34">
        <f>$J$28/'Fixed data'!$C$7</f>
        <v>-4.9963168698896242E-2</v>
      </c>
      <c r="Q35" s="34">
        <f>$J$28/'Fixed data'!$C$7</f>
        <v>-4.9963168698896242E-2</v>
      </c>
      <c r="R35" s="34">
        <f>$J$28/'Fixed data'!$C$7</f>
        <v>-4.9963168698896242E-2</v>
      </c>
      <c r="S35" s="34">
        <f>$J$28/'Fixed data'!$C$7</f>
        <v>-4.9963168698896242E-2</v>
      </c>
      <c r="T35" s="34">
        <f>$J$28/'Fixed data'!$C$7</f>
        <v>-4.9963168698896242E-2</v>
      </c>
      <c r="U35" s="34">
        <f>$J$28/'Fixed data'!$C$7</f>
        <v>-4.9963168698896242E-2</v>
      </c>
      <c r="V35" s="34">
        <f>$J$28/'Fixed data'!$C$7</f>
        <v>-4.9963168698896242E-2</v>
      </c>
      <c r="W35" s="34">
        <f>$J$28/'Fixed data'!$C$7</f>
        <v>-4.9963168698896242E-2</v>
      </c>
      <c r="X35" s="34">
        <f>$J$28/'Fixed data'!$C$7</f>
        <v>-4.9963168698896242E-2</v>
      </c>
      <c r="Y35" s="34">
        <f>$J$28/'Fixed data'!$C$7</f>
        <v>-4.9963168698896242E-2</v>
      </c>
      <c r="Z35" s="34">
        <f>$J$28/'Fixed data'!$C$7</f>
        <v>-4.9963168698896242E-2</v>
      </c>
      <c r="AA35" s="34">
        <f>$J$28/'Fixed data'!$C$7</f>
        <v>-4.9963168698896242E-2</v>
      </c>
      <c r="AB35" s="34">
        <f>$J$28/'Fixed data'!$C$7</f>
        <v>-4.9963168698896242E-2</v>
      </c>
      <c r="AC35" s="34">
        <f>$J$28/'Fixed data'!$C$7</f>
        <v>-4.9963168698896242E-2</v>
      </c>
      <c r="AD35" s="34">
        <f>$J$28/'Fixed data'!$C$7</f>
        <v>-4.9963168698896242E-2</v>
      </c>
      <c r="AE35" s="34">
        <f>$J$28/'Fixed data'!$C$7</f>
        <v>-4.9963168698896242E-2</v>
      </c>
      <c r="AF35" s="34">
        <f>$J$28/'Fixed data'!$C$7</f>
        <v>-4.9963168698896242E-2</v>
      </c>
      <c r="AG35" s="34">
        <f>$J$28/'Fixed data'!$C$7</f>
        <v>-4.9963168698896242E-2</v>
      </c>
      <c r="AH35" s="34">
        <f>$J$28/'Fixed data'!$C$7</f>
        <v>-4.9963168698896242E-2</v>
      </c>
      <c r="AI35" s="34">
        <f>$J$28/'Fixed data'!$C$7</f>
        <v>-4.9963168698896242E-2</v>
      </c>
      <c r="AJ35" s="34">
        <f>$J$28/'Fixed data'!$C$7</f>
        <v>-4.9963168698896242E-2</v>
      </c>
      <c r="AK35" s="34">
        <f>$J$28/'Fixed data'!$C$7</f>
        <v>-4.9963168698896242E-2</v>
      </c>
      <c r="AL35" s="34">
        <f>$J$28/'Fixed data'!$C$7</f>
        <v>-4.9963168698896242E-2</v>
      </c>
      <c r="AM35" s="34">
        <f>$J$28/'Fixed data'!$C$7</f>
        <v>-4.9963168698896242E-2</v>
      </c>
      <c r="AN35" s="34">
        <f>$J$28/'Fixed data'!$C$7</f>
        <v>-4.9963168698896242E-2</v>
      </c>
      <c r="AO35" s="34">
        <f>$J$28/'Fixed data'!$C$7</f>
        <v>-4.9963168698896242E-2</v>
      </c>
      <c r="AP35" s="34">
        <f>$J$28/'Fixed data'!$C$7</f>
        <v>-4.9963168698896242E-2</v>
      </c>
      <c r="AQ35" s="34">
        <f>$J$28/'Fixed data'!$C$7</f>
        <v>-4.9963168698896242E-2</v>
      </c>
      <c r="AR35" s="34">
        <f>$J$28/'Fixed data'!$C$7</f>
        <v>-4.9963168698896242E-2</v>
      </c>
      <c r="AS35" s="34">
        <f>$J$28/'Fixed data'!$C$7</f>
        <v>-4.9963168698896242E-2</v>
      </c>
      <c r="AT35" s="34">
        <f>$J$28/'Fixed data'!$C$7</f>
        <v>-4.9963168698896242E-2</v>
      </c>
      <c r="AU35" s="34">
        <f>$J$28/'Fixed data'!$C$7</f>
        <v>-4.9963168698896242E-2</v>
      </c>
      <c r="AV35" s="34">
        <f>$J$28/'Fixed data'!$C$7</f>
        <v>-4.9963168698896242E-2</v>
      </c>
      <c r="AW35" s="34">
        <f>$J$28/'Fixed data'!$C$7</f>
        <v>-4.9963168698896242E-2</v>
      </c>
      <c r="AX35" s="34">
        <f>$J$28/'Fixed data'!$C$7</f>
        <v>-4.9963168698896242E-2</v>
      </c>
      <c r="AY35" s="34">
        <f>$J$28/'Fixed data'!$C$7</f>
        <v>-4.9963168698896242E-2</v>
      </c>
      <c r="AZ35" s="34">
        <f>$J$28/'Fixed data'!$C$7</f>
        <v>-4.9963168698896242E-2</v>
      </c>
      <c r="BA35" s="34">
        <f>$J$28/'Fixed data'!$C$7</f>
        <v>-4.9963168698896242E-2</v>
      </c>
      <c r="BB35" s="34">
        <f>$J$28/'Fixed data'!$C$7</f>
        <v>-4.9963168698896242E-2</v>
      </c>
      <c r="BC35" s="34">
        <f>$J$28/'Fixed data'!$C$7</f>
        <v>-4.9963168698896242E-2</v>
      </c>
      <c r="BD35" s="34"/>
    </row>
    <row r="36" spans="1:57" ht="16.5" hidden="1" customHeight="1" outlineLevel="1" x14ac:dyDescent="0.35">
      <c r="A36" s="115"/>
      <c r="B36" s="9" t="s">
        <v>32</v>
      </c>
      <c r="C36" s="11" t="s">
        <v>59</v>
      </c>
      <c r="D36" s="9" t="s">
        <v>40</v>
      </c>
      <c r="F36" s="34"/>
      <c r="G36" s="34"/>
      <c r="H36" s="34"/>
      <c r="I36" s="34"/>
      <c r="J36" s="34"/>
      <c r="K36" s="34"/>
      <c r="L36" s="34">
        <f>$K$28/'Fixed data'!$C$7</f>
        <v>-3.5707289750940674E-2</v>
      </c>
      <c r="M36" s="34">
        <f>$K$28/'Fixed data'!$C$7</f>
        <v>-3.5707289750940674E-2</v>
      </c>
      <c r="N36" s="34">
        <f>$K$28/'Fixed data'!$C$7</f>
        <v>-3.5707289750940674E-2</v>
      </c>
      <c r="O36" s="34">
        <f>$K$28/'Fixed data'!$C$7</f>
        <v>-3.5707289750940674E-2</v>
      </c>
      <c r="P36" s="34">
        <f>$K$28/'Fixed data'!$C$7</f>
        <v>-3.5707289750940674E-2</v>
      </c>
      <c r="Q36" s="34">
        <f>$K$28/'Fixed data'!$C$7</f>
        <v>-3.5707289750940674E-2</v>
      </c>
      <c r="R36" s="34">
        <f>$K$28/'Fixed data'!$C$7</f>
        <v>-3.5707289750940674E-2</v>
      </c>
      <c r="S36" s="34">
        <f>$K$28/'Fixed data'!$C$7</f>
        <v>-3.5707289750940674E-2</v>
      </c>
      <c r="T36" s="34">
        <f>$K$28/'Fixed data'!$C$7</f>
        <v>-3.5707289750940674E-2</v>
      </c>
      <c r="U36" s="34">
        <f>$K$28/'Fixed data'!$C$7</f>
        <v>-3.5707289750940674E-2</v>
      </c>
      <c r="V36" s="34">
        <f>$K$28/'Fixed data'!$C$7</f>
        <v>-3.5707289750940674E-2</v>
      </c>
      <c r="W36" s="34">
        <f>$K$28/'Fixed data'!$C$7</f>
        <v>-3.5707289750940674E-2</v>
      </c>
      <c r="X36" s="34">
        <f>$K$28/'Fixed data'!$C$7</f>
        <v>-3.5707289750940674E-2</v>
      </c>
      <c r="Y36" s="34">
        <f>$K$28/'Fixed data'!$C$7</f>
        <v>-3.5707289750940674E-2</v>
      </c>
      <c r="Z36" s="34">
        <f>$K$28/'Fixed data'!$C$7</f>
        <v>-3.5707289750940674E-2</v>
      </c>
      <c r="AA36" s="34">
        <f>$K$28/'Fixed data'!$C$7</f>
        <v>-3.5707289750940674E-2</v>
      </c>
      <c r="AB36" s="34">
        <f>$K$28/'Fixed data'!$C$7</f>
        <v>-3.5707289750940674E-2</v>
      </c>
      <c r="AC36" s="34">
        <f>$K$28/'Fixed data'!$C$7</f>
        <v>-3.5707289750940674E-2</v>
      </c>
      <c r="AD36" s="34">
        <f>$K$28/'Fixed data'!$C$7</f>
        <v>-3.5707289750940674E-2</v>
      </c>
      <c r="AE36" s="34">
        <f>$K$28/'Fixed data'!$C$7</f>
        <v>-3.5707289750940674E-2</v>
      </c>
      <c r="AF36" s="34">
        <f>$K$28/'Fixed data'!$C$7</f>
        <v>-3.5707289750940674E-2</v>
      </c>
      <c r="AG36" s="34">
        <f>$K$28/'Fixed data'!$C$7</f>
        <v>-3.5707289750940674E-2</v>
      </c>
      <c r="AH36" s="34">
        <f>$K$28/'Fixed data'!$C$7</f>
        <v>-3.5707289750940674E-2</v>
      </c>
      <c r="AI36" s="34">
        <f>$K$28/'Fixed data'!$C$7</f>
        <v>-3.5707289750940674E-2</v>
      </c>
      <c r="AJ36" s="34">
        <f>$K$28/'Fixed data'!$C$7</f>
        <v>-3.5707289750940674E-2</v>
      </c>
      <c r="AK36" s="34">
        <f>$K$28/'Fixed data'!$C$7</f>
        <v>-3.5707289750940674E-2</v>
      </c>
      <c r="AL36" s="34">
        <f>$K$28/'Fixed data'!$C$7</f>
        <v>-3.5707289750940674E-2</v>
      </c>
      <c r="AM36" s="34">
        <f>$K$28/'Fixed data'!$C$7</f>
        <v>-3.5707289750940674E-2</v>
      </c>
      <c r="AN36" s="34">
        <f>$K$28/'Fixed data'!$C$7</f>
        <v>-3.5707289750940674E-2</v>
      </c>
      <c r="AO36" s="34">
        <f>$K$28/'Fixed data'!$C$7</f>
        <v>-3.5707289750940674E-2</v>
      </c>
      <c r="AP36" s="34">
        <f>$K$28/'Fixed data'!$C$7</f>
        <v>-3.5707289750940674E-2</v>
      </c>
      <c r="AQ36" s="34">
        <f>$K$28/'Fixed data'!$C$7</f>
        <v>-3.5707289750940674E-2</v>
      </c>
      <c r="AR36" s="34">
        <f>$K$28/'Fixed data'!$C$7</f>
        <v>-3.5707289750940674E-2</v>
      </c>
      <c r="AS36" s="34">
        <f>$K$28/'Fixed data'!$C$7</f>
        <v>-3.5707289750940674E-2</v>
      </c>
      <c r="AT36" s="34">
        <f>$K$28/'Fixed data'!$C$7</f>
        <v>-3.5707289750940674E-2</v>
      </c>
      <c r="AU36" s="34">
        <f>$K$28/'Fixed data'!$C$7</f>
        <v>-3.5707289750940674E-2</v>
      </c>
      <c r="AV36" s="34">
        <f>$K$28/'Fixed data'!$C$7</f>
        <v>-3.5707289750940674E-2</v>
      </c>
      <c r="AW36" s="34">
        <f>$K$28/'Fixed data'!$C$7</f>
        <v>-3.5707289750940674E-2</v>
      </c>
      <c r="AX36" s="34">
        <f>$K$28/'Fixed data'!$C$7</f>
        <v>-3.5707289750940674E-2</v>
      </c>
      <c r="AY36" s="34">
        <f>$K$28/'Fixed data'!$C$7</f>
        <v>-3.5707289750940674E-2</v>
      </c>
      <c r="AZ36" s="34">
        <f>$K$28/'Fixed data'!$C$7</f>
        <v>-3.5707289750940674E-2</v>
      </c>
      <c r="BA36" s="34">
        <f>$K$28/'Fixed data'!$C$7</f>
        <v>-3.5707289750940674E-2</v>
      </c>
      <c r="BB36" s="34">
        <f>$K$28/'Fixed data'!$C$7</f>
        <v>-3.5707289750940674E-2</v>
      </c>
      <c r="BC36" s="34">
        <f>$K$28/'Fixed data'!$C$7</f>
        <v>-3.5707289750940674E-2</v>
      </c>
      <c r="BD36" s="34">
        <f>$K$28/'Fixed data'!$C$7</f>
        <v>-3.5707289750940674E-2</v>
      </c>
    </row>
    <row r="37" spans="1:57" ht="16.5" hidden="1" customHeight="1" outlineLevel="1" x14ac:dyDescent="0.35">
      <c r="A37" s="115"/>
      <c r="B37" s="9" t="s">
        <v>33</v>
      </c>
      <c r="C37" s="11" t="s">
        <v>60</v>
      </c>
      <c r="D37" s="9" t="s">
        <v>40</v>
      </c>
      <c r="F37" s="34"/>
      <c r="G37" s="34"/>
      <c r="H37" s="34"/>
      <c r="I37" s="34"/>
      <c r="J37" s="34"/>
      <c r="K37" s="34"/>
      <c r="L37" s="34"/>
      <c r="M37" s="34">
        <f>$L$28/'Fixed data'!$C$7</f>
        <v>-2.1304744136318433E-2</v>
      </c>
      <c r="N37" s="34">
        <f>$L$28/'Fixed data'!$C$7</f>
        <v>-2.1304744136318433E-2</v>
      </c>
      <c r="O37" s="34">
        <f>$L$28/'Fixed data'!$C$7</f>
        <v>-2.1304744136318433E-2</v>
      </c>
      <c r="P37" s="34">
        <f>$L$28/'Fixed data'!$C$7</f>
        <v>-2.1304744136318433E-2</v>
      </c>
      <c r="Q37" s="34">
        <f>$L$28/'Fixed data'!$C$7</f>
        <v>-2.1304744136318433E-2</v>
      </c>
      <c r="R37" s="34">
        <f>$L$28/'Fixed data'!$C$7</f>
        <v>-2.1304744136318433E-2</v>
      </c>
      <c r="S37" s="34">
        <f>$L$28/'Fixed data'!$C$7</f>
        <v>-2.1304744136318433E-2</v>
      </c>
      <c r="T37" s="34">
        <f>$L$28/'Fixed data'!$C$7</f>
        <v>-2.1304744136318433E-2</v>
      </c>
      <c r="U37" s="34">
        <f>$L$28/'Fixed data'!$C$7</f>
        <v>-2.1304744136318433E-2</v>
      </c>
      <c r="V37" s="34">
        <f>$L$28/'Fixed data'!$C$7</f>
        <v>-2.1304744136318433E-2</v>
      </c>
      <c r="W37" s="34">
        <f>$L$28/'Fixed data'!$C$7</f>
        <v>-2.1304744136318433E-2</v>
      </c>
      <c r="X37" s="34">
        <f>$L$28/'Fixed data'!$C$7</f>
        <v>-2.1304744136318433E-2</v>
      </c>
      <c r="Y37" s="34">
        <f>$L$28/'Fixed data'!$C$7</f>
        <v>-2.1304744136318433E-2</v>
      </c>
      <c r="Z37" s="34">
        <f>$L$28/'Fixed data'!$C$7</f>
        <v>-2.1304744136318433E-2</v>
      </c>
      <c r="AA37" s="34">
        <f>$L$28/'Fixed data'!$C$7</f>
        <v>-2.1304744136318433E-2</v>
      </c>
      <c r="AB37" s="34">
        <f>$L$28/'Fixed data'!$C$7</f>
        <v>-2.1304744136318433E-2</v>
      </c>
      <c r="AC37" s="34">
        <f>$L$28/'Fixed data'!$C$7</f>
        <v>-2.1304744136318433E-2</v>
      </c>
      <c r="AD37" s="34">
        <f>$L$28/'Fixed data'!$C$7</f>
        <v>-2.1304744136318433E-2</v>
      </c>
      <c r="AE37" s="34">
        <f>$L$28/'Fixed data'!$C$7</f>
        <v>-2.1304744136318433E-2</v>
      </c>
      <c r="AF37" s="34">
        <f>$L$28/'Fixed data'!$C$7</f>
        <v>-2.1304744136318433E-2</v>
      </c>
      <c r="AG37" s="34">
        <f>$L$28/'Fixed data'!$C$7</f>
        <v>-2.1304744136318433E-2</v>
      </c>
      <c r="AH37" s="34">
        <f>$L$28/'Fixed data'!$C$7</f>
        <v>-2.1304744136318433E-2</v>
      </c>
      <c r="AI37" s="34">
        <f>$L$28/'Fixed data'!$C$7</f>
        <v>-2.1304744136318433E-2</v>
      </c>
      <c r="AJ37" s="34">
        <f>$L$28/'Fixed data'!$C$7</f>
        <v>-2.1304744136318433E-2</v>
      </c>
      <c r="AK37" s="34">
        <f>$L$28/'Fixed data'!$C$7</f>
        <v>-2.1304744136318433E-2</v>
      </c>
      <c r="AL37" s="34">
        <f>$L$28/'Fixed data'!$C$7</f>
        <v>-2.1304744136318433E-2</v>
      </c>
      <c r="AM37" s="34">
        <f>$L$28/'Fixed data'!$C$7</f>
        <v>-2.1304744136318433E-2</v>
      </c>
      <c r="AN37" s="34">
        <f>$L$28/'Fixed data'!$C$7</f>
        <v>-2.1304744136318433E-2</v>
      </c>
      <c r="AO37" s="34">
        <f>$L$28/'Fixed data'!$C$7</f>
        <v>-2.1304744136318433E-2</v>
      </c>
      <c r="AP37" s="34">
        <f>$L$28/'Fixed data'!$C$7</f>
        <v>-2.1304744136318433E-2</v>
      </c>
      <c r="AQ37" s="34">
        <f>$L$28/'Fixed data'!$C$7</f>
        <v>-2.1304744136318433E-2</v>
      </c>
      <c r="AR37" s="34">
        <f>$L$28/'Fixed data'!$C$7</f>
        <v>-2.1304744136318433E-2</v>
      </c>
      <c r="AS37" s="34">
        <f>$L$28/'Fixed data'!$C$7</f>
        <v>-2.1304744136318433E-2</v>
      </c>
      <c r="AT37" s="34">
        <f>$L$28/'Fixed data'!$C$7</f>
        <v>-2.1304744136318433E-2</v>
      </c>
      <c r="AU37" s="34">
        <f>$L$28/'Fixed data'!$C$7</f>
        <v>-2.1304744136318433E-2</v>
      </c>
      <c r="AV37" s="34">
        <f>$L$28/'Fixed data'!$C$7</f>
        <v>-2.1304744136318433E-2</v>
      </c>
      <c r="AW37" s="34">
        <f>$L$28/'Fixed data'!$C$7</f>
        <v>-2.1304744136318433E-2</v>
      </c>
      <c r="AX37" s="34">
        <f>$L$28/'Fixed data'!$C$7</f>
        <v>-2.1304744136318433E-2</v>
      </c>
      <c r="AY37" s="34">
        <f>$L$28/'Fixed data'!$C$7</f>
        <v>-2.1304744136318433E-2</v>
      </c>
      <c r="AZ37" s="34">
        <f>$L$28/'Fixed data'!$C$7</f>
        <v>-2.1304744136318433E-2</v>
      </c>
      <c r="BA37" s="34">
        <f>$L$28/'Fixed data'!$C$7</f>
        <v>-2.1304744136318433E-2</v>
      </c>
      <c r="BB37" s="34">
        <f>$L$28/'Fixed data'!$C$7</f>
        <v>-2.1304744136318433E-2</v>
      </c>
      <c r="BC37" s="34">
        <f>$L$28/'Fixed data'!$C$7</f>
        <v>-2.1304744136318433E-2</v>
      </c>
      <c r="BD37" s="34">
        <f>$L$28/'Fixed data'!$C$7</f>
        <v>-2.1304744136318433E-2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0.10469744592274832</v>
      </c>
      <c r="O38" s="34">
        <f>$M$28/'Fixed data'!$C$7</f>
        <v>0.10469744592274832</v>
      </c>
      <c r="P38" s="34">
        <f>$M$28/'Fixed data'!$C$7</f>
        <v>0.10469744592274832</v>
      </c>
      <c r="Q38" s="34">
        <f>$M$28/'Fixed data'!$C$7</f>
        <v>0.10469744592274832</v>
      </c>
      <c r="R38" s="34">
        <f>$M$28/'Fixed data'!$C$7</f>
        <v>0.10469744592274832</v>
      </c>
      <c r="S38" s="34">
        <f>$M$28/'Fixed data'!$C$7</f>
        <v>0.10469744592274832</v>
      </c>
      <c r="T38" s="34">
        <f>$M$28/'Fixed data'!$C$7</f>
        <v>0.10469744592274832</v>
      </c>
      <c r="U38" s="34">
        <f>$M$28/'Fixed data'!$C$7</f>
        <v>0.10469744592274832</v>
      </c>
      <c r="V38" s="34">
        <f>$M$28/'Fixed data'!$C$7</f>
        <v>0.10469744592274832</v>
      </c>
      <c r="W38" s="34">
        <f>$M$28/'Fixed data'!$C$7</f>
        <v>0.10469744592274832</v>
      </c>
      <c r="X38" s="34">
        <f>$M$28/'Fixed data'!$C$7</f>
        <v>0.10469744592274832</v>
      </c>
      <c r="Y38" s="34">
        <f>$M$28/'Fixed data'!$C$7</f>
        <v>0.10469744592274832</v>
      </c>
      <c r="Z38" s="34">
        <f>$M$28/'Fixed data'!$C$7</f>
        <v>0.10469744592274832</v>
      </c>
      <c r="AA38" s="34">
        <f>$M$28/'Fixed data'!$C$7</f>
        <v>0.10469744592274832</v>
      </c>
      <c r="AB38" s="34">
        <f>$M$28/'Fixed data'!$C$7</f>
        <v>0.10469744592274832</v>
      </c>
      <c r="AC38" s="34">
        <f>$M$28/'Fixed data'!$C$7</f>
        <v>0.10469744592274832</v>
      </c>
      <c r="AD38" s="34">
        <f>$M$28/'Fixed data'!$C$7</f>
        <v>0.10469744592274832</v>
      </c>
      <c r="AE38" s="34">
        <f>$M$28/'Fixed data'!$C$7</f>
        <v>0.10469744592274832</v>
      </c>
      <c r="AF38" s="34">
        <f>$M$28/'Fixed data'!$C$7</f>
        <v>0.10469744592274832</v>
      </c>
      <c r="AG38" s="34">
        <f>$M$28/'Fixed data'!$C$7</f>
        <v>0.10469744592274832</v>
      </c>
      <c r="AH38" s="34">
        <f>$M$28/'Fixed data'!$C$7</f>
        <v>0.10469744592274832</v>
      </c>
      <c r="AI38" s="34">
        <f>$M$28/'Fixed data'!$C$7</f>
        <v>0.10469744592274832</v>
      </c>
      <c r="AJ38" s="34">
        <f>$M$28/'Fixed data'!$C$7</f>
        <v>0.10469744592274832</v>
      </c>
      <c r="AK38" s="34">
        <f>$M$28/'Fixed data'!$C$7</f>
        <v>0.10469744592274832</v>
      </c>
      <c r="AL38" s="34">
        <f>$M$28/'Fixed data'!$C$7</f>
        <v>0.10469744592274832</v>
      </c>
      <c r="AM38" s="34">
        <f>$M$28/'Fixed data'!$C$7</f>
        <v>0.10469744592274832</v>
      </c>
      <c r="AN38" s="34">
        <f>$M$28/'Fixed data'!$C$7</f>
        <v>0.10469744592274832</v>
      </c>
      <c r="AO38" s="34">
        <f>$M$28/'Fixed data'!$C$7</f>
        <v>0.10469744592274832</v>
      </c>
      <c r="AP38" s="34">
        <f>$M$28/'Fixed data'!$C$7</f>
        <v>0.10469744592274832</v>
      </c>
      <c r="AQ38" s="34">
        <f>$M$28/'Fixed data'!$C$7</f>
        <v>0.10469744592274832</v>
      </c>
      <c r="AR38" s="34">
        <f>$M$28/'Fixed data'!$C$7</f>
        <v>0.10469744592274832</v>
      </c>
      <c r="AS38" s="34">
        <f>$M$28/'Fixed data'!$C$7</f>
        <v>0.10469744592274832</v>
      </c>
      <c r="AT38" s="34">
        <f>$M$28/'Fixed data'!$C$7</f>
        <v>0.10469744592274832</v>
      </c>
      <c r="AU38" s="34">
        <f>$M$28/'Fixed data'!$C$7</f>
        <v>0.10469744592274832</v>
      </c>
      <c r="AV38" s="34">
        <f>$M$28/'Fixed data'!$C$7</f>
        <v>0.10469744592274832</v>
      </c>
      <c r="AW38" s="34">
        <f>$M$28/'Fixed data'!$C$7</f>
        <v>0.10469744592274832</v>
      </c>
      <c r="AX38" s="34">
        <f>$M$28/'Fixed data'!$C$7</f>
        <v>0.10469744592274832</v>
      </c>
      <c r="AY38" s="34">
        <f>$M$28/'Fixed data'!$C$7</f>
        <v>0.10469744592274832</v>
      </c>
      <c r="AZ38" s="34">
        <f>$M$28/'Fixed data'!$C$7</f>
        <v>0.10469744592274832</v>
      </c>
      <c r="BA38" s="34">
        <f>$M$28/'Fixed data'!$C$7</f>
        <v>0.10469744592274832</v>
      </c>
      <c r="BB38" s="34">
        <f>$M$28/'Fixed data'!$C$7</f>
        <v>0.10469744592274832</v>
      </c>
      <c r="BC38" s="34">
        <f>$M$28/'Fixed data'!$C$7</f>
        <v>0.10469744592274832</v>
      </c>
      <c r="BD38" s="34">
        <f>$M$28/'Fixed data'!$C$7</f>
        <v>0.10469744592274832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0.11792079153737056</v>
      </c>
      <c r="P39" s="34">
        <f>$N$28/'Fixed data'!$C$7</f>
        <v>0.11792079153737056</v>
      </c>
      <c r="Q39" s="34">
        <f>$N$28/'Fixed data'!$C$7</f>
        <v>0.11792079153737056</v>
      </c>
      <c r="R39" s="34">
        <f>$N$28/'Fixed data'!$C$7</f>
        <v>0.11792079153737056</v>
      </c>
      <c r="S39" s="34">
        <f>$N$28/'Fixed data'!$C$7</f>
        <v>0.11792079153737056</v>
      </c>
      <c r="T39" s="34">
        <f>$N$28/'Fixed data'!$C$7</f>
        <v>0.11792079153737056</v>
      </c>
      <c r="U39" s="34">
        <f>$N$28/'Fixed data'!$C$7</f>
        <v>0.11792079153737056</v>
      </c>
      <c r="V39" s="34">
        <f>$N$28/'Fixed data'!$C$7</f>
        <v>0.11792079153737056</v>
      </c>
      <c r="W39" s="34">
        <f>$N$28/'Fixed data'!$C$7</f>
        <v>0.11792079153737056</v>
      </c>
      <c r="X39" s="34">
        <f>$N$28/'Fixed data'!$C$7</f>
        <v>0.11792079153737056</v>
      </c>
      <c r="Y39" s="34">
        <f>$N$28/'Fixed data'!$C$7</f>
        <v>0.11792079153737056</v>
      </c>
      <c r="Z39" s="34">
        <f>$N$28/'Fixed data'!$C$7</f>
        <v>0.11792079153737056</v>
      </c>
      <c r="AA39" s="34">
        <f>$N$28/'Fixed data'!$C$7</f>
        <v>0.11792079153737056</v>
      </c>
      <c r="AB39" s="34">
        <f>$N$28/'Fixed data'!$C$7</f>
        <v>0.11792079153737056</v>
      </c>
      <c r="AC39" s="34">
        <f>$N$28/'Fixed data'!$C$7</f>
        <v>0.11792079153737056</v>
      </c>
      <c r="AD39" s="34">
        <f>$N$28/'Fixed data'!$C$7</f>
        <v>0.11792079153737056</v>
      </c>
      <c r="AE39" s="34">
        <f>$N$28/'Fixed data'!$C$7</f>
        <v>0.11792079153737056</v>
      </c>
      <c r="AF39" s="34">
        <f>$N$28/'Fixed data'!$C$7</f>
        <v>0.11792079153737056</v>
      </c>
      <c r="AG39" s="34">
        <f>$N$28/'Fixed data'!$C$7</f>
        <v>0.11792079153737056</v>
      </c>
      <c r="AH39" s="34">
        <f>$N$28/'Fixed data'!$C$7</f>
        <v>0.11792079153737056</v>
      </c>
      <c r="AI39" s="34">
        <f>$N$28/'Fixed data'!$C$7</f>
        <v>0.11792079153737056</v>
      </c>
      <c r="AJ39" s="34">
        <f>$N$28/'Fixed data'!$C$7</f>
        <v>0.11792079153737056</v>
      </c>
      <c r="AK39" s="34">
        <f>$N$28/'Fixed data'!$C$7</f>
        <v>0.11792079153737056</v>
      </c>
      <c r="AL39" s="34">
        <f>$N$28/'Fixed data'!$C$7</f>
        <v>0.11792079153737056</v>
      </c>
      <c r="AM39" s="34">
        <f>$N$28/'Fixed data'!$C$7</f>
        <v>0.11792079153737056</v>
      </c>
      <c r="AN39" s="34">
        <f>$N$28/'Fixed data'!$C$7</f>
        <v>0.11792079153737056</v>
      </c>
      <c r="AO39" s="34">
        <f>$N$28/'Fixed data'!$C$7</f>
        <v>0.11792079153737056</v>
      </c>
      <c r="AP39" s="34">
        <f>$N$28/'Fixed data'!$C$7</f>
        <v>0.11792079153737056</v>
      </c>
      <c r="AQ39" s="34">
        <f>$N$28/'Fixed data'!$C$7</f>
        <v>0.11792079153737056</v>
      </c>
      <c r="AR39" s="34">
        <f>$N$28/'Fixed data'!$C$7</f>
        <v>0.11792079153737056</v>
      </c>
      <c r="AS39" s="34">
        <f>$N$28/'Fixed data'!$C$7</f>
        <v>0.11792079153737056</v>
      </c>
      <c r="AT39" s="34">
        <f>$N$28/'Fixed data'!$C$7</f>
        <v>0.11792079153737056</v>
      </c>
      <c r="AU39" s="34">
        <f>$N$28/'Fixed data'!$C$7</f>
        <v>0.11792079153737056</v>
      </c>
      <c r="AV39" s="34">
        <f>$N$28/'Fixed data'!$C$7</f>
        <v>0.11792079153737056</v>
      </c>
      <c r="AW39" s="34">
        <f>$N$28/'Fixed data'!$C$7</f>
        <v>0.11792079153737056</v>
      </c>
      <c r="AX39" s="34">
        <f>$N$28/'Fixed data'!$C$7</f>
        <v>0.11792079153737056</v>
      </c>
      <c r="AY39" s="34">
        <f>$N$28/'Fixed data'!$C$7</f>
        <v>0.11792079153737056</v>
      </c>
      <c r="AZ39" s="34">
        <f>$N$28/'Fixed data'!$C$7</f>
        <v>0.11792079153737056</v>
      </c>
      <c r="BA39" s="34">
        <f>$N$28/'Fixed data'!$C$7</f>
        <v>0.11792079153737056</v>
      </c>
      <c r="BB39" s="34">
        <f>$N$28/'Fixed data'!$C$7</f>
        <v>0.11792079153737056</v>
      </c>
      <c r="BC39" s="34">
        <f>$N$28/'Fixed data'!$C$7</f>
        <v>0.11792079153737056</v>
      </c>
      <c r="BD39" s="34">
        <f>$N$28/'Fixed data'!$C$7</f>
        <v>0.11792079153737056</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0.13114413715199277</v>
      </c>
      <c r="Q40" s="34">
        <f>$O$28/'Fixed data'!$C$7</f>
        <v>0.13114413715199277</v>
      </c>
      <c r="R40" s="34">
        <f>$O$28/'Fixed data'!$C$7</f>
        <v>0.13114413715199277</v>
      </c>
      <c r="S40" s="34">
        <f>$O$28/'Fixed data'!$C$7</f>
        <v>0.13114413715199277</v>
      </c>
      <c r="T40" s="34">
        <f>$O$28/'Fixed data'!$C$7</f>
        <v>0.13114413715199277</v>
      </c>
      <c r="U40" s="34">
        <f>$O$28/'Fixed data'!$C$7</f>
        <v>0.13114413715199277</v>
      </c>
      <c r="V40" s="34">
        <f>$O$28/'Fixed data'!$C$7</f>
        <v>0.13114413715199277</v>
      </c>
      <c r="W40" s="34">
        <f>$O$28/'Fixed data'!$C$7</f>
        <v>0.13114413715199277</v>
      </c>
      <c r="X40" s="34">
        <f>$O$28/'Fixed data'!$C$7</f>
        <v>0.13114413715199277</v>
      </c>
      <c r="Y40" s="34">
        <f>$O$28/'Fixed data'!$C$7</f>
        <v>0.13114413715199277</v>
      </c>
      <c r="Z40" s="34">
        <f>$O$28/'Fixed data'!$C$7</f>
        <v>0.13114413715199277</v>
      </c>
      <c r="AA40" s="34">
        <f>$O$28/'Fixed data'!$C$7</f>
        <v>0.13114413715199277</v>
      </c>
      <c r="AB40" s="34">
        <f>$O$28/'Fixed data'!$C$7</f>
        <v>0.13114413715199277</v>
      </c>
      <c r="AC40" s="34">
        <f>$O$28/'Fixed data'!$C$7</f>
        <v>0.13114413715199277</v>
      </c>
      <c r="AD40" s="34">
        <f>$O$28/'Fixed data'!$C$7</f>
        <v>0.13114413715199277</v>
      </c>
      <c r="AE40" s="34">
        <f>$O$28/'Fixed data'!$C$7</f>
        <v>0.13114413715199277</v>
      </c>
      <c r="AF40" s="34">
        <f>$O$28/'Fixed data'!$C$7</f>
        <v>0.13114413715199277</v>
      </c>
      <c r="AG40" s="34">
        <f>$O$28/'Fixed data'!$C$7</f>
        <v>0.13114413715199277</v>
      </c>
      <c r="AH40" s="34">
        <f>$O$28/'Fixed data'!$C$7</f>
        <v>0.13114413715199277</v>
      </c>
      <c r="AI40" s="34">
        <f>$O$28/'Fixed data'!$C$7</f>
        <v>0.13114413715199277</v>
      </c>
      <c r="AJ40" s="34">
        <f>$O$28/'Fixed data'!$C$7</f>
        <v>0.13114413715199277</v>
      </c>
      <c r="AK40" s="34">
        <f>$O$28/'Fixed data'!$C$7</f>
        <v>0.13114413715199277</v>
      </c>
      <c r="AL40" s="34">
        <f>$O$28/'Fixed data'!$C$7</f>
        <v>0.13114413715199277</v>
      </c>
      <c r="AM40" s="34">
        <f>$O$28/'Fixed data'!$C$7</f>
        <v>0.13114413715199277</v>
      </c>
      <c r="AN40" s="34">
        <f>$O$28/'Fixed data'!$C$7</f>
        <v>0.13114413715199277</v>
      </c>
      <c r="AO40" s="34">
        <f>$O$28/'Fixed data'!$C$7</f>
        <v>0.13114413715199277</v>
      </c>
      <c r="AP40" s="34">
        <f>$O$28/'Fixed data'!$C$7</f>
        <v>0.13114413715199277</v>
      </c>
      <c r="AQ40" s="34">
        <f>$O$28/'Fixed data'!$C$7</f>
        <v>0.13114413715199277</v>
      </c>
      <c r="AR40" s="34">
        <f>$O$28/'Fixed data'!$C$7</f>
        <v>0.13114413715199277</v>
      </c>
      <c r="AS40" s="34">
        <f>$O$28/'Fixed data'!$C$7</f>
        <v>0.13114413715199277</v>
      </c>
      <c r="AT40" s="34">
        <f>$O$28/'Fixed data'!$C$7</f>
        <v>0.13114413715199277</v>
      </c>
      <c r="AU40" s="34">
        <f>$O$28/'Fixed data'!$C$7</f>
        <v>0.13114413715199277</v>
      </c>
      <c r="AV40" s="34">
        <f>$O$28/'Fixed data'!$C$7</f>
        <v>0.13114413715199277</v>
      </c>
      <c r="AW40" s="34">
        <f>$O$28/'Fixed data'!$C$7</f>
        <v>0.13114413715199277</v>
      </c>
      <c r="AX40" s="34">
        <f>$O$28/'Fixed data'!$C$7</f>
        <v>0.13114413715199277</v>
      </c>
      <c r="AY40" s="34">
        <f>$O$28/'Fixed data'!$C$7</f>
        <v>0.13114413715199277</v>
      </c>
      <c r="AZ40" s="34">
        <f>$O$28/'Fixed data'!$C$7</f>
        <v>0.13114413715199277</v>
      </c>
      <c r="BA40" s="34">
        <f>$O$28/'Fixed data'!$C$7</f>
        <v>0.13114413715199277</v>
      </c>
      <c r="BB40" s="34">
        <f>$O$28/'Fixed data'!$C$7</f>
        <v>0.13114413715199277</v>
      </c>
      <c r="BC40" s="34">
        <f>$O$28/'Fixed data'!$C$7</f>
        <v>0.13114413715199277</v>
      </c>
      <c r="BD40" s="34">
        <f>$O$28/'Fixed data'!$C$7</f>
        <v>0.13114413715199277</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0.14436748276661504</v>
      </c>
      <c r="R41" s="34">
        <f>$P$28/'Fixed data'!$C$7</f>
        <v>0.14436748276661504</v>
      </c>
      <c r="S41" s="34">
        <f>$P$28/'Fixed data'!$C$7</f>
        <v>0.14436748276661504</v>
      </c>
      <c r="T41" s="34">
        <f>$P$28/'Fixed data'!$C$7</f>
        <v>0.14436748276661504</v>
      </c>
      <c r="U41" s="34">
        <f>$P$28/'Fixed data'!$C$7</f>
        <v>0.14436748276661504</v>
      </c>
      <c r="V41" s="34">
        <f>$P$28/'Fixed data'!$C$7</f>
        <v>0.14436748276661504</v>
      </c>
      <c r="W41" s="34">
        <f>$P$28/'Fixed data'!$C$7</f>
        <v>0.14436748276661504</v>
      </c>
      <c r="X41" s="34">
        <f>$P$28/'Fixed data'!$C$7</f>
        <v>0.14436748276661504</v>
      </c>
      <c r="Y41" s="34">
        <f>$P$28/'Fixed data'!$C$7</f>
        <v>0.14436748276661504</v>
      </c>
      <c r="Z41" s="34">
        <f>$P$28/'Fixed data'!$C$7</f>
        <v>0.14436748276661504</v>
      </c>
      <c r="AA41" s="34">
        <f>$P$28/'Fixed data'!$C$7</f>
        <v>0.14436748276661504</v>
      </c>
      <c r="AB41" s="34">
        <f>$P$28/'Fixed data'!$C$7</f>
        <v>0.14436748276661504</v>
      </c>
      <c r="AC41" s="34">
        <f>$P$28/'Fixed data'!$C$7</f>
        <v>0.14436748276661504</v>
      </c>
      <c r="AD41" s="34">
        <f>$P$28/'Fixed data'!$C$7</f>
        <v>0.14436748276661504</v>
      </c>
      <c r="AE41" s="34">
        <f>$P$28/'Fixed data'!$C$7</f>
        <v>0.14436748276661504</v>
      </c>
      <c r="AF41" s="34">
        <f>$P$28/'Fixed data'!$C$7</f>
        <v>0.14436748276661504</v>
      </c>
      <c r="AG41" s="34">
        <f>$P$28/'Fixed data'!$C$7</f>
        <v>0.14436748276661504</v>
      </c>
      <c r="AH41" s="34">
        <f>$P$28/'Fixed data'!$C$7</f>
        <v>0.14436748276661504</v>
      </c>
      <c r="AI41" s="34">
        <f>$P$28/'Fixed data'!$C$7</f>
        <v>0.14436748276661504</v>
      </c>
      <c r="AJ41" s="34">
        <f>$P$28/'Fixed data'!$C$7</f>
        <v>0.14436748276661504</v>
      </c>
      <c r="AK41" s="34">
        <f>$P$28/'Fixed data'!$C$7</f>
        <v>0.14436748276661504</v>
      </c>
      <c r="AL41" s="34">
        <f>$P$28/'Fixed data'!$C$7</f>
        <v>0.14436748276661504</v>
      </c>
      <c r="AM41" s="34">
        <f>$P$28/'Fixed data'!$C$7</f>
        <v>0.14436748276661504</v>
      </c>
      <c r="AN41" s="34">
        <f>$P$28/'Fixed data'!$C$7</f>
        <v>0.14436748276661504</v>
      </c>
      <c r="AO41" s="34">
        <f>$P$28/'Fixed data'!$C$7</f>
        <v>0.14436748276661504</v>
      </c>
      <c r="AP41" s="34">
        <f>$P$28/'Fixed data'!$C$7</f>
        <v>0.14436748276661504</v>
      </c>
      <c r="AQ41" s="34">
        <f>$P$28/'Fixed data'!$C$7</f>
        <v>0.14436748276661504</v>
      </c>
      <c r="AR41" s="34">
        <f>$P$28/'Fixed data'!$C$7</f>
        <v>0.14436748276661504</v>
      </c>
      <c r="AS41" s="34">
        <f>$P$28/'Fixed data'!$C$7</f>
        <v>0.14436748276661504</v>
      </c>
      <c r="AT41" s="34">
        <f>$P$28/'Fixed data'!$C$7</f>
        <v>0.14436748276661504</v>
      </c>
      <c r="AU41" s="34">
        <f>$P$28/'Fixed data'!$C$7</f>
        <v>0.14436748276661504</v>
      </c>
      <c r="AV41" s="34">
        <f>$P$28/'Fixed data'!$C$7</f>
        <v>0.14436748276661504</v>
      </c>
      <c r="AW41" s="34">
        <f>$P$28/'Fixed data'!$C$7</f>
        <v>0.14436748276661504</v>
      </c>
      <c r="AX41" s="34">
        <f>$P$28/'Fixed data'!$C$7</f>
        <v>0.14436748276661504</v>
      </c>
      <c r="AY41" s="34">
        <f>$P$28/'Fixed data'!$C$7</f>
        <v>0.14436748276661504</v>
      </c>
      <c r="AZ41" s="34">
        <f>$P$28/'Fixed data'!$C$7</f>
        <v>0.14436748276661504</v>
      </c>
      <c r="BA41" s="34">
        <f>$P$28/'Fixed data'!$C$7</f>
        <v>0.14436748276661504</v>
      </c>
      <c r="BB41" s="34">
        <f>$P$28/'Fixed data'!$C$7</f>
        <v>0.14436748276661504</v>
      </c>
      <c r="BC41" s="34">
        <f>$P$28/'Fixed data'!$C$7</f>
        <v>0.14436748276661504</v>
      </c>
      <c r="BD41" s="34">
        <f>$P$28/'Fixed data'!$C$7</f>
        <v>0.14436748276661504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0.15759082838123725</v>
      </c>
      <c r="S42" s="34">
        <f>$Q$28/'Fixed data'!$C$7</f>
        <v>0.15759082838123725</v>
      </c>
      <c r="T42" s="34">
        <f>$Q$28/'Fixed data'!$C$7</f>
        <v>0.15759082838123725</v>
      </c>
      <c r="U42" s="34">
        <f>$Q$28/'Fixed data'!$C$7</f>
        <v>0.15759082838123725</v>
      </c>
      <c r="V42" s="34">
        <f>$Q$28/'Fixed data'!$C$7</f>
        <v>0.15759082838123725</v>
      </c>
      <c r="W42" s="34">
        <f>$Q$28/'Fixed data'!$C$7</f>
        <v>0.15759082838123725</v>
      </c>
      <c r="X42" s="34">
        <f>$Q$28/'Fixed data'!$C$7</f>
        <v>0.15759082838123725</v>
      </c>
      <c r="Y42" s="34">
        <f>$Q$28/'Fixed data'!$C$7</f>
        <v>0.15759082838123725</v>
      </c>
      <c r="Z42" s="34">
        <f>$Q$28/'Fixed data'!$C$7</f>
        <v>0.15759082838123725</v>
      </c>
      <c r="AA42" s="34">
        <f>$Q$28/'Fixed data'!$C$7</f>
        <v>0.15759082838123725</v>
      </c>
      <c r="AB42" s="34">
        <f>$Q$28/'Fixed data'!$C$7</f>
        <v>0.15759082838123725</v>
      </c>
      <c r="AC42" s="34">
        <f>$Q$28/'Fixed data'!$C$7</f>
        <v>0.15759082838123725</v>
      </c>
      <c r="AD42" s="34">
        <f>$Q$28/'Fixed data'!$C$7</f>
        <v>0.15759082838123725</v>
      </c>
      <c r="AE42" s="34">
        <f>$Q$28/'Fixed data'!$C$7</f>
        <v>0.15759082838123725</v>
      </c>
      <c r="AF42" s="34">
        <f>$Q$28/'Fixed data'!$C$7</f>
        <v>0.15759082838123725</v>
      </c>
      <c r="AG42" s="34">
        <f>$Q$28/'Fixed data'!$C$7</f>
        <v>0.15759082838123725</v>
      </c>
      <c r="AH42" s="34">
        <f>$Q$28/'Fixed data'!$C$7</f>
        <v>0.15759082838123725</v>
      </c>
      <c r="AI42" s="34">
        <f>$Q$28/'Fixed data'!$C$7</f>
        <v>0.15759082838123725</v>
      </c>
      <c r="AJ42" s="34">
        <f>$Q$28/'Fixed data'!$C$7</f>
        <v>0.15759082838123725</v>
      </c>
      <c r="AK42" s="34">
        <f>$Q$28/'Fixed data'!$C$7</f>
        <v>0.15759082838123725</v>
      </c>
      <c r="AL42" s="34">
        <f>$Q$28/'Fixed data'!$C$7</f>
        <v>0.15759082838123725</v>
      </c>
      <c r="AM42" s="34">
        <f>$Q$28/'Fixed data'!$C$7</f>
        <v>0.15759082838123725</v>
      </c>
      <c r="AN42" s="34">
        <f>$Q$28/'Fixed data'!$C$7</f>
        <v>0.15759082838123725</v>
      </c>
      <c r="AO42" s="34">
        <f>$Q$28/'Fixed data'!$C$7</f>
        <v>0.15759082838123725</v>
      </c>
      <c r="AP42" s="34">
        <f>$Q$28/'Fixed data'!$C$7</f>
        <v>0.15759082838123725</v>
      </c>
      <c r="AQ42" s="34">
        <f>$Q$28/'Fixed data'!$C$7</f>
        <v>0.15759082838123725</v>
      </c>
      <c r="AR42" s="34">
        <f>$Q$28/'Fixed data'!$C$7</f>
        <v>0.15759082838123725</v>
      </c>
      <c r="AS42" s="34">
        <f>$Q$28/'Fixed data'!$C$7</f>
        <v>0.15759082838123725</v>
      </c>
      <c r="AT42" s="34">
        <f>$Q$28/'Fixed data'!$C$7</f>
        <v>0.15759082838123725</v>
      </c>
      <c r="AU42" s="34">
        <f>$Q$28/'Fixed data'!$C$7</f>
        <v>0.15759082838123725</v>
      </c>
      <c r="AV42" s="34">
        <f>$Q$28/'Fixed data'!$C$7</f>
        <v>0.15759082838123725</v>
      </c>
      <c r="AW42" s="34">
        <f>$Q$28/'Fixed data'!$C$7</f>
        <v>0.15759082838123725</v>
      </c>
      <c r="AX42" s="34">
        <f>$Q$28/'Fixed data'!$C$7</f>
        <v>0.15759082838123725</v>
      </c>
      <c r="AY42" s="34">
        <f>$Q$28/'Fixed data'!$C$7</f>
        <v>0.15759082838123725</v>
      </c>
      <c r="AZ42" s="34">
        <f>$Q$28/'Fixed data'!$C$7</f>
        <v>0.15759082838123725</v>
      </c>
      <c r="BA42" s="34">
        <f>$Q$28/'Fixed data'!$C$7</f>
        <v>0.15759082838123725</v>
      </c>
      <c r="BB42" s="34">
        <f>$Q$28/'Fixed data'!$C$7</f>
        <v>0.15759082838123725</v>
      </c>
      <c r="BC42" s="34">
        <f>$Q$28/'Fixed data'!$C$7</f>
        <v>0.15759082838123725</v>
      </c>
      <c r="BD42" s="34">
        <f>$Q$28/'Fixed data'!$C$7</f>
        <v>0.15759082838123725</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0.17081417399585949</v>
      </c>
      <c r="T43" s="34">
        <f>$R$28/'Fixed data'!$C$7</f>
        <v>0.17081417399585949</v>
      </c>
      <c r="U43" s="34">
        <f>$R$28/'Fixed data'!$C$7</f>
        <v>0.17081417399585949</v>
      </c>
      <c r="V43" s="34">
        <f>$R$28/'Fixed data'!$C$7</f>
        <v>0.17081417399585949</v>
      </c>
      <c r="W43" s="34">
        <f>$R$28/'Fixed data'!$C$7</f>
        <v>0.17081417399585949</v>
      </c>
      <c r="X43" s="34">
        <f>$R$28/'Fixed data'!$C$7</f>
        <v>0.17081417399585949</v>
      </c>
      <c r="Y43" s="34">
        <f>$R$28/'Fixed data'!$C$7</f>
        <v>0.17081417399585949</v>
      </c>
      <c r="Z43" s="34">
        <f>$R$28/'Fixed data'!$C$7</f>
        <v>0.17081417399585949</v>
      </c>
      <c r="AA43" s="34">
        <f>$R$28/'Fixed data'!$C$7</f>
        <v>0.17081417399585949</v>
      </c>
      <c r="AB43" s="34">
        <f>$R$28/'Fixed data'!$C$7</f>
        <v>0.17081417399585949</v>
      </c>
      <c r="AC43" s="34">
        <f>$R$28/'Fixed data'!$C$7</f>
        <v>0.17081417399585949</v>
      </c>
      <c r="AD43" s="34">
        <f>$R$28/'Fixed data'!$C$7</f>
        <v>0.17081417399585949</v>
      </c>
      <c r="AE43" s="34">
        <f>$R$28/'Fixed data'!$C$7</f>
        <v>0.17081417399585949</v>
      </c>
      <c r="AF43" s="34">
        <f>$R$28/'Fixed data'!$C$7</f>
        <v>0.17081417399585949</v>
      </c>
      <c r="AG43" s="34">
        <f>$R$28/'Fixed data'!$C$7</f>
        <v>0.17081417399585949</v>
      </c>
      <c r="AH43" s="34">
        <f>$R$28/'Fixed data'!$C$7</f>
        <v>0.17081417399585949</v>
      </c>
      <c r="AI43" s="34">
        <f>$R$28/'Fixed data'!$C$7</f>
        <v>0.17081417399585949</v>
      </c>
      <c r="AJ43" s="34">
        <f>$R$28/'Fixed data'!$C$7</f>
        <v>0.17081417399585949</v>
      </c>
      <c r="AK43" s="34">
        <f>$R$28/'Fixed data'!$C$7</f>
        <v>0.17081417399585949</v>
      </c>
      <c r="AL43" s="34">
        <f>$R$28/'Fixed data'!$C$7</f>
        <v>0.17081417399585949</v>
      </c>
      <c r="AM43" s="34">
        <f>$R$28/'Fixed data'!$C$7</f>
        <v>0.17081417399585949</v>
      </c>
      <c r="AN43" s="34">
        <f>$R$28/'Fixed data'!$C$7</f>
        <v>0.17081417399585949</v>
      </c>
      <c r="AO43" s="34">
        <f>$R$28/'Fixed data'!$C$7</f>
        <v>0.17081417399585949</v>
      </c>
      <c r="AP43" s="34">
        <f>$R$28/'Fixed data'!$C$7</f>
        <v>0.17081417399585949</v>
      </c>
      <c r="AQ43" s="34">
        <f>$R$28/'Fixed data'!$C$7</f>
        <v>0.17081417399585949</v>
      </c>
      <c r="AR43" s="34">
        <f>$R$28/'Fixed data'!$C$7</f>
        <v>0.17081417399585949</v>
      </c>
      <c r="AS43" s="34">
        <f>$R$28/'Fixed data'!$C$7</f>
        <v>0.17081417399585949</v>
      </c>
      <c r="AT43" s="34">
        <f>$R$28/'Fixed data'!$C$7</f>
        <v>0.17081417399585949</v>
      </c>
      <c r="AU43" s="34">
        <f>$R$28/'Fixed data'!$C$7</f>
        <v>0.17081417399585949</v>
      </c>
      <c r="AV43" s="34">
        <f>$R$28/'Fixed data'!$C$7</f>
        <v>0.17081417399585949</v>
      </c>
      <c r="AW43" s="34">
        <f>$R$28/'Fixed data'!$C$7</f>
        <v>0.17081417399585949</v>
      </c>
      <c r="AX43" s="34">
        <f>$R$28/'Fixed data'!$C$7</f>
        <v>0.17081417399585949</v>
      </c>
      <c r="AY43" s="34">
        <f>$R$28/'Fixed data'!$C$7</f>
        <v>0.17081417399585949</v>
      </c>
      <c r="AZ43" s="34">
        <f>$R$28/'Fixed data'!$C$7</f>
        <v>0.17081417399585949</v>
      </c>
      <c r="BA43" s="34">
        <f>$R$28/'Fixed data'!$C$7</f>
        <v>0.17081417399585949</v>
      </c>
      <c r="BB43" s="34">
        <f>$R$28/'Fixed data'!$C$7</f>
        <v>0.17081417399585949</v>
      </c>
      <c r="BC43" s="34">
        <f>$R$28/'Fixed data'!$C$7</f>
        <v>0.17081417399585949</v>
      </c>
      <c r="BD43" s="34">
        <f>$R$28/'Fixed data'!$C$7</f>
        <v>0.17081417399585949</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0.18403751961048173</v>
      </c>
      <c r="U44" s="34">
        <f>$S$28/'Fixed data'!$C$7</f>
        <v>0.18403751961048173</v>
      </c>
      <c r="V44" s="34">
        <f>$S$28/'Fixed data'!$C$7</f>
        <v>0.18403751961048173</v>
      </c>
      <c r="W44" s="34">
        <f>$S$28/'Fixed data'!$C$7</f>
        <v>0.18403751961048173</v>
      </c>
      <c r="X44" s="34">
        <f>$S$28/'Fixed data'!$C$7</f>
        <v>0.18403751961048173</v>
      </c>
      <c r="Y44" s="34">
        <f>$S$28/'Fixed data'!$C$7</f>
        <v>0.18403751961048173</v>
      </c>
      <c r="Z44" s="34">
        <f>$S$28/'Fixed data'!$C$7</f>
        <v>0.18403751961048173</v>
      </c>
      <c r="AA44" s="34">
        <f>$S$28/'Fixed data'!$C$7</f>
        <v>0.18403751961048173</v>
      </c>
      <c r="AB44" s="34">
        <f>$S$28/'Fixed data'!$C$7</f>
        <v>0.18403751961048173</v>
      </c>
      <c r="AC44" s="34">
        <f>$S$28/'Fixed data'!$C$7</f>
        <v>0.18403751961048173</v>
      </c>
      <c r="AD44" s="34">
        <f>$S$28/'Fixed data'!$C$7</f>
        <v>0.18403751961048173</v>
      </c>
      <c r="AE44" s="34">
        <f>$S$28/'Fixed data'!$C$7</f>
        <v>0.18403751961048173</v>
      </c>
      <c r="AF44" s="34">
        <f>$S$28/'Fixed data'!$C$7</f>
        <v>0.18403751961048173</v>
      </c>
      <c r="AG44" s="34">
        <f>$S$28/'Fixed data'!$C$7</f>
        <v>0.18403751961048173</v>
      </c>
      <c r="AH44" s="34">
        <f>$S$28/'Fixed data'!$C$7</f>
        <v>0.18403751961048173</v>
      </c>
      <c r="AI44" s="34">
        <f>$S$28/'Fixed data'!$C$7</f>
        <v>0.18403751961048173</v>
      </c>
      <c r="AJ44" s="34">
        <f>$S$28/'Fixed data'!$C$7</f>
        <v>0.18403751961048173</v>
      </c>
      <c r="AK44" s="34">
        <f>$S$28/'Fixed data'!$C$7</f>
        <v>0.18403751961048173</v>
      </c>
      <c r="AL44" s="34">
        <f>$S$28/'Fixed data'!$C$7</f>
        <v>0.18403751961048173</v>
      </c>
      <c r="AM44" s="34">
        <f>$S$28/'Fixed data'!$C$7</f>
        <v>0.18403751961048173</v>
      </c>
      <c r="AN44" s="34">
        <f>$S$28/'Fixed data'!$C$7</f>
        <v>0.18403751961048173</v>
      </c>
      <c r="AO44" s="34">
        <f>$S$28/'Fixed data'!$C$7</f>
        <v>0.18403751961048173</v>
      </c>
      <c r="AP44" s="34">
        <f>$S$28/'Fixed data'!$C$7</f>
        <v>0.18403751961048173</v>
      </c>
      <c r="AQ44" s="34">
        <f>$S$28/'Fixed data'!$C$7</f>
        <v>0.18403751961048173</v>
      </c>
      <c r="AR44" s="34">
        <f>$S$28/'Fixed data'!$C$7</f>
        <v>0.18403751961048173</v>
      </c>
      <c r="AS44" s="34">
        <f>$S$28/'Fixed data'!$C$7</f>
        <v>0.18403751961048173</v>
      </c>
      <c r="AT44" s="34">
        <f>$S$28/'Fixed data'!$C$7</f>
        <v>0.18403751961048173</v>
      </c>
      <c r="AU44" s="34">
        <f>$S$28/'Fixed data'!$C$7</f>
        <v>0.18403751961048173</v>
      </c>
      <c r="AV44" s="34">
        <f>$S$28/'Fixed data'!$C$7</f>
        <v>0.18403751961048173</v>
      </c>
      <c r="AW44" s="34">
        <f>$S$28/'Fixed data'!$C$7</f>
        <v>0.18403751961048173</v>
      </c>
      <c r="AX44" s="34">
        <f>$S$28/'Fixed data'!$C$7</f>
        <v>0.18403751961048173</v>
      </c>
      <c r="AY44" s="34">
        <f>$S$28/'Fixed data'!$C$7</f>
        <v>0.18403751961048173</v>
      </c>
      <c r="AZ44" s="34">
        <f>$S$28/'Fixed data'!$C$7</f>
        <v>0.18403751961048173</v>
      </c>
      <c r="BA44" s="34">
        <f>$S$28/'Fixed data'!$C$7</f>
        <v>0.18403751961048173</v>
      </c>
      <c r="BB44" s="34">
        <f>$S$28/'Fixed data'!$C$7</f>
        <v>0.18403751961048173</v>
      </c>
      <c r="BC44" s="34">
        <f>$S$28/'Fixed data'!$C$7</f>
        <v>0.18403751961048173</v>
      </c>
      <c r="BD44" s="34">
        <f>$S$28/'Fixed data'!$C$7</f>
        <v>0.18403751961048173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0.19726086522510397</v>
      </c>
      <c r="V45" s="34">
        <f>$T$28/'Fixed data'!$C$7</f>
        <v>0.19726086522510397</v>
      </c>
      <c r="W45" s="34">
        <f>$T$28/'Fixed data'!$C$7</f>
        <v>0.19726086522510397</v>
      </c>
      <c r="X45" s="34">
        <f>$T$28/'Fixed data'!$C$7</f>
        <v>0.19726086522510397</v>
      </c>
      <c r="Y45" s="34">
        <f>$T$28/'Fixed data'!$C$7</f>
        <v>0.19726086522510397</v>
      </c>
      <c r="Z45" s="34">
        <f>$T$28/'Fixed data'!$C$7</f>
        <v>0.19726086522510397</v>
      </c>
      <c r="AA45" s="34">
        <f>$T$28/'Fixed data'!$C$7</f>
        <v>0.19726086522510397</v>
      </c>
      <c r="AB45" s="34">
        <f>$T$28/'Fixed data'!$C$7</f>
        <v>0.19726086522510397</v>
      </c>
      <c r="AC45" s="34">
        <f>$T$28/'Fixed data'!$C$7</f>
        <v>0.19726086522510397</v>
      </c>
      <c r="AD45" s="34">
        <f>$T$28/'Fixed data'!$C$7</f>
        <v>0.19726086522510397</v>
      </c>
      <c r="AE45" s="34">
        <f>$T$28/'Fixed data'!$C$7</f>
        <v>0.19726086522510397</v>
      </c>
      <c r="AF45" s="34">
        <f>$T$28/'Fixed data'!$C$7</f>
        <v>0.19726086522510397</v>
      </c>
      <c r="AG45" s="34">
        <f>$T$28/'Fixed data'!$C$7</f>
        <v>0.19726086522510397</v>
      </c>
      <c r="AH45" s="34">
        <f>$T$28/'Fixed data'!$C$7</f>
        <v>0.19726086522510397</v>
      </c>
      <c r="AI45" s="34">
        <f>$T$28/'Fixed data'!$C$7</f>
        <v>0.19726086522510397</v>
      </c>
      <c r="AJ45" s="34">
        <f>$T$28/'Fixed data'!$C$7</f>
        <v>0.19726086522510397</v>
      </c>
      <c r="AK45" s="34">
        <f>$T$28/'Fixed data'!$C$7</f>
        <v>0.19726086522510397</v>
      </c>
      <c r="AL45" s="34">
        <f>$T$28/'Fixed data'!$C$7</f>
        <v>0.19726086522510397</v>
      </c>
      <c r="AM45" s="34">
        <f>$T$28/'Fixed data'!$C$7</f>
        <v>0.19726086522510397</v>
      </c>
      <c r="AN45" s="34">
        <f>$T$28/'Fixed data'!$C$7</f>
        <v>0.19726086522510397</v>
      </c>
      <c r="AO45" s="34">
        <f>$T$28/'Fixed data'!$C$7</f>
        <v>0.19726086522510397</v>
      </c>
      <c r="AP45" s="34">
        <f>$T$28/'Fixed data'!$C$7</f>
        <v>0.19726086522510397</v>
      </c>
      <c r="AQ45" s="34">
        <f>$T$28/'Fixed data'!$C$7</f>
        <v>0.19726086522510397</v>
      </c>
      <c r="AR45" s="34">
        <f>$T$28/'Fixed data'!$C$7</f>
        <v>0.19726086522510397</v>
      </c>
      <c r="AS45" s="34">
        <f>$T$28/'Fixed data'!$C$7</f>
        <v>0.19726086522510397</v>
      </c>
      <c r="AT45" s="34">
        <f>$T$28/'Fixed data'!$C$7</f>
        <v>0.19726086522510397</v>
      </c>
      <c r="AU45" s="34">
        <f>$T$28/'Fixed data'!$C$7</f>
        <v>0.19726086522510397</v>
      </c>
      <c r="AV45" s="34">
        <f>$T$28/'Fixed data'!$C$7</f>
        <v>0.19726086522510397</v>
      </c>
      <c r="AW45" s="34">
        <f>$T$28/'Fixed data'!$C$7</f>
        <v>0.19726086522510397</v>
      </c>
      <c r="AX45" s="34">
        <f>$T$28/'Fixed data'!$C$7</f>
        <v>0.19726086522510397</v>
      </c>
      <c r="AY45" s="34">
        <f>$T$28/'Fixed data'!$C$7</f>
        <v>0.19726086522510397</v>
      </c>
      <c r="AZ45" s="34">
        <f>$T$28/'Fixed data'!$C$7</f>
        <v>0.19726086522510397</v>
      </c>
      <c r="BA45" s="34">
        <f>$T$28/'Fixed data'!$C$7</f>
        <v>0.19726086522510397</v>
      </c>
      <c r="BB45" s="34">
        <f>$T$28/'Fixed data'!$C$7</f>
        <v>0.19726086522510397</v>
      </c>
      <c r="BC45" s="34">
        <f>$T$28/'Fixed data'!$C$7</f>
        <v>0.19726086522510397</v>
      </c>
      <c r="BD45" s="34">
        <f>$T$28/'Fixed data'!$C$7</f>
        <v>0.19726086522510397</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0.21048421083972621</v>
      </c>
      <c r="W46" s="34">
        <f>$U$28/'Fixed data'!$C$7</f>
        <v>0.21048421083972621</v>
      </c>
      <c r="X46" s="34">
        <f>$U$28/'Fixed data'!$C$7</f>
        <v>0.21048421083972621</v>
      </c>
      <c r="Y46" s="34">
        <f>$U$28/'Fixed data'!$C$7</f>
        <v>0.21048421083972621</v>
      </c>
      <c r="Z46" s="34">
        <f>$U$28/'Fixed data'!$C$7</f>
        <v>0.21048421083972621</v>
      </c>
      <c r="AA46" s="34">
        <f>$U$28/'Fixed data'!$C$7</f>
        <v>0.21048421083972621</v>
      </c>
      <c r="AB46" s="34">
        <f>$U$28/'Fixed data'!$C$7</f>
        <v>0.21048421083972621</v>
      </c>
      <c r="AC46" s="34">
        <f>$U$28/'Fixed data'!$C$7</f>
        <v>0.21048421083972621</v>
      </c>
      <c r="AD46" s="34">
        <f>$U$28/'Fixed data'!$C$7</f>
        <v>0.21048421083972621</v>
      </c>
      <c r="AE46" s="34">
        <f>$U$28/'Fixed data'!$C$7</f>
        <v>0.21048421083972621</v>
      </c>
      <c r="AF46" s="34">
        <f>$U$28/'Fixed data'!$C$7</f>
        <v>0.21048421083972621</v>
      </c>
      <c r="AG46" s="34">
        <f>$U$28/'Fixed data'!$C$7</f>
        <v>0.21048421083972621</v>
      </c>
      <c r="AH46" s="34">
        <f>$U$28/'Fixed data'!$C$7</f>
        <v>0.21048421083972621</v>
      </c>
      <c r="AI46" s="34">
        <f>$U$28/'Fixed data'!$C$7</f>
        <v>0.21048421083972621</v>
      </c>
      <c r="AJ46" s="34">
        <f>$U$28/'Fixed data'!$C$7</f>
        <v>0.21048421083972621</v>
      </c>
      <c r="AK46" s="34">
        <f>$U$28/'Fixed data'!$C$7</f>
        <v>0.21048421083972621</v>
      </c>
      <c r="AL46" s="34">
        <f>$U$28/'Fixed data'!$C$7</f>
        <v>0.21048421083972621</v>
      </c>
      <c r="AM46" s="34">
        <f>$U$28/'Fixed data'!$C$7</f>
        <v>0.21048421083972621</v>
      </c>
      <c r="AN46" s="34">
        <f>$U$28/'Fixed data'!$C$7</f>
        <v>0.21048421083972621</v>
      </c>
      <c r="AO46" s="34">
        <f>$U$28/'Fixed data'!$C$7</f>
        <v>0.21048421083972621</v>
      </c>
      <c r="AP46" s="34">
        <f>$U$28/'Fixed data'!$C$7</f>
        <v>0.21048421083972621</v>
      </c>
      <c r="AQ46" s="34">
        <f>$U$28/'Fixed data'!$C$7</f>
        <v>0.21048421083972621</v>
      </c>
      <c r="AR46" s="34">
        <f>$U$28/'Fixed data'!$C$7</f>
        <v>0.21048421083972621</v>
      </c>
      <c r="AS46" s="34">
        <f>$U$28/'Fixed data'!$C$7</f>
        <v>0.21048421083972621</v>
      </c>
      <c r="AT46" s="34">
        <f>$U$28/'Fixed data'!$C$7</f>
        <v>0.21048421083972621</v>
      </c>
      <c r="AU46" s="34">
        <f>$U$28/'Fixed data'!$C$7</f>
        <v>0.21048421083972621</v>
      </c>
      <c r="AV46" s="34">
        <f>$U$28/'Fixed data'!$C$7</f>
        <v>0.21048421083972621</v>
      </c>
      <c r="AW46" s="34">
        <f>$U$28/'Fixed data'!$C$7</f>
        <v>0.21048421083972621</v>
      </c>
      <c r="AX46" s="34">
        <f>$U$28/'Fixed data'!$C$7</f>
        <v>0.21048421083972621</v>
      </c>
      <c r="AY46" s="34">
        <f>$U$28/'Fixed data'!$C$7</f>
        <v>0.21048421083972621</v>
      </c>
      <c r="AZ46" s="34">
        <f>$U$28/'Fixed data'!$C$7</f>
        <v>0.21048421083972621</v>
      </c>
      <c r="BA46" s="34">
        <f>$U$28/'Fixed data'!$C$7</f>
        <v>0.21048421083972621</v>
      </c>
      <c r="BB46" s="34">
        <f>$U$28/'Fixed data'!$C$7</f>
        <v>0.21048421083972621</v>
      </c>
      <c r="BC46" s="34">
        <f>$U$28/'Fixed data'!$C$7</f>
        <v>0.21048421083972621</v>
      </c>
      <c r="BD46" s="34">
        <f>$U$28/'Fixed data'!$C$7</f>
        <v>0.21048421083972621</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0.22370755645434845</v>
      </c>
      <c r="X47" s="34">
        <f>$V$28/'Fixed data'!$C$7</f>
        <v>0.22370755645434845</v>
      </c>
      <c r="Y47" s="34">
        <f>$V$28/'Fixed data'!$C$7</f>
        <v>0.22370755645434845</v>
      </c>
      <c r="Z47" s="34">
        <f>$V$28/'Fixed data'!$C$7</f>
        <v>0.22370755645434845</v>
      </c>
      <c r="AA47" s="34">
        <f>$V$28/'Fixed data'!$C$7</f>
        <v>0.22370755645434845</v>
      </c>
      <c r="AB47" s="34">
        <f>$V$28/'Fixed data'!$C$7</f>
        <v>0.22370755645434845</v>
      </c>
      <c r="AC47" s="34">
        <f>$V$28/'Fixed data'!$C$7</f>
        <v>0.22370755645434845</v>
      </c>
      <c r="AD47" s="34">
        <f>$V$28/'Fixed data'!$C$7</f>
        <v>0.22370755645434845</v>
      </c>
      <c r="AE47" s="34">
        <f>$V$28/'Fixed data'!$C$7</f>
        <v>0.22370755645434845</v>
      </c>
      <c r="AF47" s="34">
        <f>$V$28/'Fixed data'!$C$7</f>
        <v>0.22370755645434845</v>
      </c>
      <c r="AG47" s="34">
        <f>$V$28/'Fixed data'!$C$7</f>
        <v>0.22370755645434845</v>
      </c>
      <c r="AH47" s="34">
        <f>$V$28/'Fixed data'!$C$7</f>
        <v>0.22370755645434845</v>
      </c>
      <c r="AI47" s="34">
        <f>$V$28/'Fixed data'!$C$7</f>
        <v>0.22370755645434845</v>
      </c>
      <c r="AJ47" s="34">
        <f>$V$28/'Fixed data'!$C$7</f>
        <v>0.22370755645434845</v>
      </c>
      <c r="AK47" s="34">
        <f>$V$28/'Fixed data'!$C$7</f>
        <v>0.22370755645434845</v>
      </c>
      <c r="AL47" s="34">
        <f>$V$28/'Fixed data'!$C$7</f>
        <v>0.22370755645434845</v>
      </c>
      <c r="AM47" s="34">
        <f>$V$28/'Fixed data'!$C$7</f>
        <v>0.22370755645434845</v>
      </c>
      <c r="AN47" s="34">
        <f>$V$28/'Fixed data'!$C$7</f>
        <v>0.22370755645434845</v>
      </c>
      <c r="AO47" s="34">
        <f>$V$28/'Fixed data'!$C$7</f>
        <v>0.22370755645434845</v>
      </c>
      <c r="AP47" s="34">
        <f>$V$28/'Fixed data'!$C$7</f>
        <v>0.22370755645434845</v>
      </c>
      <c r="AQ47" s="34">
        <f>$V$28/'Fixed data'!$C$7</f>
        <v>0.22370755645434845</v>
      </c>
      <c r="AR47" s="34">
        <f>$V$28/'Fixed data'!$C$7</f>
        <v>0.22370755645434845</v>
      </c>
      <c r="AS47" s="34">
        <f>$V$28/'Fixed data'!$C$7</f>
        <v>0.22370755645434845</v>
      </c>
      <c r="AT47" s="34">
        <f>$V$28/'Fixed data'!$C$7</f>
        <v>0.22370755645434845</v>
      </c>
      <c r="AU47" s="34">
        <f>$V$28/'Fixed data'!$C$7</f>
        <v>0.22370755645434845</v>
      </c>
      <c r="AV47" s="34">
        <f>$V$28/'Fixed data'!$C$7</f>
        <v>0.22370755645434845</v>
      </c>
      <c r="AW47" s="34">
        <f>$V$28/'Fixed data'!$C$7</f>
        <v>0.22370755645434845</v>
      </c>
      <c r="AX47" s="34">
        <f>$V$28/'Fixed data'!$C$7</f>
        <v>0.22370755645434845</v>
      </c>
      <c r="AY47" s="34">
        <f>$V$28/'Fixed data'!$C$7</f>
        <v>0.22370755645434845</v>
      </c>
      <c r="AZ47" s="34">
        <f>$V$28/'Fixed data'!$C$7</f>
        <v>0.22370755645434845</v>
      </c>
      <c r="BA47" s="34">
        <f>$V$28/'Fixed data'!$C$7</f>
        <v>0.22370755645434845</v>
      </c>
      <c r="BB47" s="34">
        <f>$V$28/'Fixed data'!$C$7</f>
        <v>0.22370755645434845</v>
      </c>
      <c r="BC47" s="34">
        <f>$V$28/'Fixed data'!$C$7</f>
        <v>0.22370755645434845</v>
      </c>
      <c r="BD47" s="34">
        <f>$V$28/'Fixed data'!$C$7</f>
        <v>0.22370755645434845</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0.23693090206897069</v>
      </c>
      <c r="Y48" s="34">
        <f>$W$28/'Fixed data'!$C$7</f>
        <v>0.23693090206897069</v>
      </c>
      <c r="Z48" s="34">
        <f>$W$28/'Fixed data'!$C$7</f>
        <v>0.23693090206897069</v>
      </c>
      <c r="AA48" s="34">
        <f>$W$28/'Fixed data'!$C$7</f>
        <v>0.23693090206897069</v>
      </c>
      <c r="AB48" s="34">
        <f>$W$28/'Fixed data'!$C$7</f>
        <v>0.23693090206897069</v>
      </c>
      <c r="AC48" s="34">
        <f>$W$28/'Fixed data'!$C$7</f>
        <v>0.23693090206897069</v>
      </c>
      <c r="AD48" s="34">
        <f>$W$28/'Fixed data'!$C$7</f>
        <v>0.23693090206897069</v>
      </c>
      <c r="AE48" s="34">
        <f>$W$28/'Fixed data'!$C$7</f>
        <v>0.23693090206897069</v>
      </c>
      <c r="AF48" s="34">
        <f>$W$28/'Fixed data'!$C$7</f>
        <v>0.23693090206897069</v>
      </c>
      <c r="AG48" s="34">
        <f>$W$28/'Fixed data'!$C$7</f>
        <v>0.23693090206897069</v>
      </c>
      <c r="AH48" s="34">
        <f>$W$28/'Fixed data'!$C$7</f>
        <v>0.23693090206897069</v>
      </c>
      <c r="AI48" s="34">
        <f>$W$28/'Fixed data'!$C$7</f>
        <v>0.23693090206897069</v>
      </c>
      <c r="AJ48" s="34">
        <f>$W$28/'Fixed data'!$C$7</f>
        <v>0.23693090206897069</v>
      </c>
      <c r="AK48" s="34">
        <f>$W$28/'Fixed data'!$C$7</f>
        <v>0.23693090206897069</v>
      </c>
      <c r="AL48" s="34">
        <f>$W$28/'Fixed data'!$C$7</f>
        <v>0.23693090206897069</v>
      </c>
      <c r="AM48" s="34">
        <f>$W$28/'Fixed data'!$C$7</f>
        <v>0.23693090206897069</v>
      </c>
      <c r="AN48" s="34">
        <f>$W$28/'Fixed data'!$C$7</f>
        <v>0.23693090206897069</v>
      </c>
      <c r="AO48" s="34">
        <f>$W$28/'Fixed data'!$C$7</f>
        <v>0.23693090206897069</v>
      </c>
      <c r="AP48" s="34">
        <f>$W$28/'Fixed data'!$C$7</f>
        <v>0.23693090206897069</v>
      </c>
      <c r="AQ48" s="34">
        <f>$W$28/'Fixed data'!$C$7</f>
        <v>0.23693090206897069</v>
      </c>
      <c r="AR48" s="34">
        <f>$W$28/'Fixed data'!$C$7</f>
        <v>0.23693090206897069</v>
      </c>
      <c r="AS48" s="34">
        <f>$W$28/'Fixed data'!$C$7</f>
        <v>0.23693090206897069</v>
      </c>
      <c r="AT48" s="34">
        <f>$W$28/'Fixed data'!$C$7</f>
        <v>0.23693090206897069</v>
      </c>
      <c r="AU48" s="34">
        <f>$W$28/'Fixed data'!$C$7</f>
        <v>0.23693090206897069</v>
      </c>
      <c r="AV48" s="34">
        <f>$W$28/'Fixed data'!$C$7</f>
        <v>0.23693090206897069</v>
      </c>
      <c r="AW48" s="34">
        <f>$W$28/'Fixed data'!$C$7</f>
        <v>0.23693090206897069</v>
      </c>
      <c r="AX48" s="34">
        <f>$W$28/'Fixed data'!$C$7</f>
        <v>0.23693090206897069</v>
      </c>
      <c r="AY48" s="34">
        <f>$W$28/'Fixed data'!$C$7</f>
        <v>0.23693090206897069</v>
      </c>
      <c r="AZ48" s="34">
        <f>$W$28/'Fixed data'!$C$7</f>
        <v>0.23693090206897069</v>
      </c>
      <c r="BA48" s="34">
        <f>$W$28/'Fixed data'!$C$7</f>
        <v>0.23693090206897069</v>
      </c>
      <c r="BB48" s="34">
        <f>$W$28/'Fixed data'!$C$7</f>
        <v>0.23693090206897069</v>
      </c>
      <c r="BC48" s="34">
        <f>$W$28/'Fixed data'!$C$7</f>
        <v>0.23693090206897069</v>
      </c>
      <c r="BD48" s="34">
        <f>$W$28/'Fixed data'!$C$7</f>
        <v>0.23693090206897069</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0.2501542476835929</v>
      </c>
      <c r="Z49" s="34">
        <f>$X$28/'Fixed data'!$C$7</f>
        <v>0.2501542476835929</v>
      </c>
      <c r="AA49" s="34">
        <f>$X$28/'Fixed data'!$C$7</f>
        <v>0.2501542476835929</v>
      </c>
      <c r="AB49" s="34">
        <f>$X$28/'Fixed data'!$C$7</f>
        <v>0.2501542476835929</v>
      </c>
      <c r="AC49" s="34">
        <f>$X$28/'Fixed data'!$C$7</f>
        <v>0.2501542476835929</v>
      </c>
      <c r="AD49" s="34">
        <f>$X$28/'Fixed data'!$C$7</f>
        <v>0.2501542476835929</v>
      </c>
      <c r="AE49" s="34">
        <f>$X$28/'Fixed data'!$C$7</f>
        <v>0.2501542476835929</v>
      </c>
      <c r="AF49" s="34">
        <f>$X$28/'Fixed data'!$C$7</f>
        <v>0.2501542476835929</v>
      </c>
      <c r="AG49" s="34">
        <f>$X$28/'Fixed data'!$C$7</f>
        <v>0.2501542476835929</v>
      </c>
      <c r="AH49" s="34">
        <f>$X$28/'Fixed data'!$C$7</f>
        <v>0.2501542476835929</v>
      </c>
      <c r="AI49" s="34">
        <f>$X$28/'Fixed data'!$C$7</f>
        <v>0.2501542476835929</v>
      </c>
      <c r="AJ49" s="34">
        <f>$X$28/'Fixed data'!$C$7</f>
        <v>0.2501542476835929</v>
      </c>
      <c r="AK49" s="34">
        <f>$X$28/'Fixed data'!$C$7</f>
        <v>0.2501542476835929</v>
      </c>
      <c r="AL49" s="34">
        <f>$X$28/'Fixed data'!$C$7</f>
        <v>0.2501542476835929</v>
      </c>
      <c r="AM49" s="34">
        <f>$X$28/'Fixed data'!$C$7</f>
        <v>0.2501542476835929</v>
      </c>
      <c r="AN49" s="34">
        <f>$X$28/'Fixed data'!$C$7</f>
        <v>0.2501542476835929</v>
      </c>
      <c r="AO49" s="34">
        <f>$X$28/'Fixed data'!$C$7</f>
        <v>0.2501542476835929</v>
      </c>
      <c r="AP49" s="34">
        <f>$X$28/'Fixed data'!$C$7</f>
        <v>0.2501542476835929</v>
      </c>
      <c r="AQ49" s="34">
        <f>$X$28/'Fixed data'!$C$7</f>
        <v>0.2501542476835929</v>
      </c>
      <c r="AR49" s="34">
        <f>$X$28/'Fixed data'!$C$7</f>
        <v>0.2501542476835929</v>
      </c>
      <c r="AS49" s="34">
        <f>$X$28/'Fixed data'!$C$7</f>
        <v>0.2501542476835929</v>
      </c>
      <c r="AT49" s="34">
        <f>$X$28/'Fixed data'!$C$7</f>
        <v>0.2501542476835929</v>
      </c>
      <c r="AU49" s="34">
        <f>$X$28/'Fixed data'!$C$7</f>
        <v>0.2501542476835929</v>
      </c>
      <c r="AV49" s="34">
        <f>$X$28/'Fixed data'!$C$7</f>
        <v>0.2501542476835929</v>
      </c>
      <c r="AW49" s="34">
        <f>$X$28/'Fixed data'!$C$7</f>
        <v>0.2501542476835929</v>
      </c>
      <c r="AX49" s="34">
        <f>$X$28/'Fixed data'!$C$7</f>
        <v>0.2501542476835929</v>
      </c>
      <c r="AY49" s="34">
        <f>$X$28/'Fixed data'!$C$7</f>
        <v>0.2501542476835929</v>
      </c>
      <c r="AZ49" s="34">
        <f>$X$28/'Fixed data'!$C$7</f>
        <v>0.2501542476835929</v>
      </c>
      <c r="BA49" s="34">
        <f>$X$28/'Fixed data'!$C$7</f>
        <v>0.2501542476835929</v>
      </c>
      <c r="BB49" s="34">
        <f>$X$28/'Fixed data'!$C$7</f>
        <v>0.2501542476835929</v>
      </c>
      <c r="BC49" s="34">
        <f>$X$28/'Fixed data'!$C$7</f>
        <v>0.2501542476835929</v>
      </c>
      <c r="BD49" s="34">
        <f>$X$28/'Fixed data'!$C$7</f>
        <v>0.2501542476835929</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0.26337759329821514</v>
      </c>
      <c r="AA50" s="34">
        <f>$Y$28/'Fixed data'!$C$7</f>
        <v>0.26337759329821514</v>
      </c>
      <c r="AB50" s="34">
        <f>$Y$28/'Fixed data'!$C$7</f>
        <v>0.26337759329821514</v>
      </c>
      <c r="AC50" s="34">
        <f>$Y$28/'Fixed data'!$C$7</f>
        <v>0.26337759329821514</v>
      </c>
      <c r="AD50" s="34">
        <f>$Y$28/'Fixed data'!$C$7</f>
        <v>0.26337759329821514</v>
      </c>
      <c r="AE50" s="34">
        <f>$Y$28/'Fixed data'!$C$7</f>
        <v>0.26337759329821514</v>
      </c>
      <c r="AF50" s="34">
        <f>$Y$28/'Fixed data'!$C$7</f>
        <v>0.26337759329821514</v>
      </c>
      <c r="AG50" s="34">
        <f>$Y$28/'Fixed data'!$C$7</f>
        <v>0.26337759329821514</v>
      </c>
      <c r="AH50" s="34">
        <f>$Y$28/'Fixed data'!$C$7</f>
        <v>0.26337759329821514</v>
      </c>
      <c r="AI50" s="34">
        <f>$Y$28/'Fixed data'!$C$7</f>
        <v>0.26337759329821514</v>
      </c>
      <c r="AJ50" s="34">
        <f>$Y$28/'Fixed data'!$C$7</f>
        <v>0.26337759329821514</v>
      </c>
      <c r="AK50" s="34">
        <f>$Y$28/'Fixed data'!$C$7</f>
        <v>0.26337759329821514</v>
      </c>
      <c r="AL50" s="34">
        <f>$Y$28/'Fixed data'!$C$7</f>
        <v>0.26337759329821514</v>
      </c>
      <c r="AM50" s="34">
        <f>$Y$28/'Fixed data'!$C$7</f>
        <v>0.26337759329821514</v>
      </c>
      <c r="AN50" s="34">
        <f>$Y$28/'Fixed data'!$C$7</f>
        <v>0.26337759329821514</v>
      </c>
      <c r="AO50" s="34">
        <f>$Y$28/'Fixed data'!$C$7</f>
        <v>0.26337759329821514</v>
      </c>
      <c r="AP50" s="34">
        <f>$Y$28/'Fixed data'!$C$7</f>
        <v>0.26337759329821514</v>
      </c>
      <c r="AQ50" s="34">
        <f>$Y$28/'Fixed data'!$C$7</f>
        <v>0.26337759329821514</v>
      </c>
      <c r="AR50" s="34">
        <f>$Y$28/'Fixed data'!$C$7</f>
        <v>0.26337759329821514</v>
      </c>
      <c r="AS50" s="34">
        <f>$Y$28/'Fixed data'!$C$7</f>
        <v>0.26337759329821514</v>
      </c>
      <c r="AT50" s="34">
        <f>$Y$28/'Fixed data'!$C$7</f>
        <v>0.26337759329821514</v>
      </c>
      <c r="AU50" s="34">
        <f>$Y$28/'Fixed data'!$C$7</f>
        <v>0.26337759329821514</v>
      </c>
      <c r="AV50" s="34">
        <f>$Y$28/'Fixed data'!$C$7</f>
        <v>0.26337759329821514</v>
      </c>
      <c r="AW50" s="34">
        <f>$Y$28/'Fixed data'!$C$7</f>
        <v>0.26337759329821514</v>
      </c>
      <c r="AX50" s="34">
        <f>$Y$28/'Fixed data'!$C$7</f>
        <v>0.26337759329821514</v>
      </c>
      <c r="AY50" s="34">
        <f>$Y$28/'Fixed data'!$C$7</f>
        <v>0.26337759329821514</v>
      </c>
      <c r="AZ50" s="34">
        <f>$Y$28/'Fixed data'!$C$7</f>
        <v>0.26337759329821514</v>
      </c>
      <c r="BA50" s="34">
        <f>$Y$28/'Fixed data'!$C$7</f>
        <v>0.26337759329821514</v>
      </c>
      <c r="BB50" s="34">
        <f>$Y$28/'Fixed data'!$C$7</f>
        <v>0.26337759329821514</v>
      </c>
      <c r="BC50" s="34">
        <f>$Y$28/'Fixed data'!$C$7</f>
        <v>0.26337759329821514</v>
      </c>
      <c r="BD50" s="34">
        <f>$Y$28/'Fixed data'!$C$7</f>
        <v>0.26337759329821514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0.27660093891283738</v>
      </c>
      <c r="AB51" s="34">
        <f>$Z$28/'Fixed data'!$C$7</f>
        <v>0.27660093891283738</v>
      </c>
      <c r="AC51" s="34">
        <f>$Z$28/'Fixed data'!$C$7</f>
        <v>0.27660093891283738</v>
      </c>
      <c r="AD51" s="34">
        <f>$Z$28/'Fixed data'!$C$7</f>
        <v>0.27660093891283738</v>
      </c>
      <c r="AE51" s="34">
        <f>$Z$28/'Fixed data'!$C$7</f>
        <v>0.27660093891283738</v>
      </c>
      <c r="AF51" s="34">
        <f>$Z$28/'Fixed data'!$C$7</f>
        <v>0.27660093891283738</v>
      </c>
      <c r="AG51" s="34">
        <f>$Z$28/'Fixed data'!$C$7</f>
        <v>0.27660093891283738</v>
      </c>
      <c r="AH51" s="34">
        <f>$Z$28/'Fixed data'!$C$7</f>
        <v>0.27660093891283738</v>
      </c>
      <c r="AI51" s="34">
        <f>$Z$28/'Fixed data'!$C$7</f>
        <v>0.27660093891283738</v>
      </c>
      <c r="AJ51" s="34">
        <f>$Z$28/'Fixed data'!$C$7</f>
        <v>0.27660093891283738</v>
      </c>
      <c r="AK51" s="34">
        <f>$Z$28/'Fixed data'!$C$7</f>
        <v>0.27660093891283738</v>
      </c>
      <c r="AL51" s="34">
        <f>$Z$28/'Fixed data'!$C$7</f>
        <v>0.27660093891283738</v>
      </c>
      <c r="AM51" s="34">
        <f>$Z$28/'Fixed data'!$C$7</f>
        <v>0.27660093891283738</v>
      </c>
      <c r="AN51" s="34">
        <f>$Z$28/'Fixed data'!$C$7</f>
        <v>0.27660093891283738</v>
      </c>
      <c r="AO51" s="34">
        <f>$Z$28/'Fixed data'!$C$7</f>
        <v>0.27660093891283738</v>
      </c>
      <c r="AP51" s="34">
        <f>$Z$28/'Fixed data'!$C$7</f>
        <v>0.27660093891283738</v>
      </c>
      <c r="AQ51" s="34">
        <f>$Z$28/'Fixed data'!$C$7</f>
        <v>0.27660093891283738</v>
      </c>
      <c r="AR51" s="34">
        <f>$Z$28/'Fixed data'!$C$7</f>
        <v>0.27660093891283738</v>
      </c>
      <c r="AS51" s="34">
        <f>$Z$28/'Fixed data'!$C$7</f>
        <v>0.27660093891283738</v>
      </c>
      <c r="AT51" s="34">
        <f>$Z$28/'Fixed data'!$C$7</f>
        <v>0.27660093891283738</v>
      </c>
      <c r="AU51" s="34">
        <f>$Z$28/'Fixed data'!$C$7</f>
        <v>0.27660093891283738</v>
      </c>
      <c r="AV51" s="34">
        <f>$Z$28/'Fixed data'!$C$7</f>
        <v>0.27660093891283738</v>
      </c>
      <c r="AW51" s="34">
        <f>$Z$28/'Fixed data'!$C$7</f>
        <v>0.27660093891283738</v>
      </c>
      <c r="AX51" s="34">
        <f>$Z$28/'Fixed data'!$C$7</f>
        <v>0.27660093891283738</v>
      </c>
      <c r="AY51" s="34">
        <f>$Z$28/'Fixed data'!$C$7</f>
        <v>0.27660093891283738</v>
      </c>
      <c r="AZ51" s="34">
        <f>$Z$28/'Fixed data'!$C$7</f>
        <v>0.27660093891283738</v>
      </c>
      <c r="BA51" s="34">
        <f>$Z$28/'Fixed data'!$C$7</f>
        <v>0.27660093891283738</v>
      </c>
      <c r="BB51" s="34">
        <f>$Z$28/'Fixed data'!$C$7</f>
        <v>0.27660093891283738</v>
      </c>
      <c r="BC51" s="34">
        <f>$Z$28/'Fixed data'!$C$7</f>
        <v>0.27660093891283738</v>
      </c>
      <c r="BD51" s="34">
        <f>$Z$28/'Fixed data'!$C$7</f>
        <v>0.27660093891283738</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0.28982428452745962</v>
      </c>
      <c r="AC52" s="34">
        <f>$AA$28/'Fixed data'!$C$7</f>
        <v>0.28982428452745962</v>
      </c>
      <c r="AD52" s="34">
        <f>$AA$28/'Fixed data'!$C$7</f>
        <v>0.28982428452745962</v>
      </c>
      <c r="AE52" s="34">
        <f>$AA$28/'Fixed data'!$C$7</f>
        <v>0.28982428452745962</v>
      </c>
      <c r="AF52" s="34">
        <f>$AA$28/'Fixed data'!$C$7</f>
        <v>0.28982428452745962</v>
      </c>
      <c r="AG52" s="34">
        <f>$AA$28/'Fixed data'!$C$7</f>
        <v>0.28982428452745962</v>
      </c>
      <c r="AH52" s="34">
        <f>$AA$28/'Fixed data'!$C$7</f>
        <v>0.28982428452745962</v>
      </c>
      <c r="AI52" s="34">
        <f>$AA$28/'Fixed data'!$C$7</f>
        <v>0.28982428452745962</v>
      </c>
      <c r="AJ52" s="34">
        <f>$AA$28/'Fixed data'!$C$7</f>
        <v>0.28982428452745962</v>
      </c>
      <c r="AK52" s="34">
        <f>$AA$28/'Fixed data'!$C$7</f>
        <v>0.28982428452745962</v>
      </c>
      <c r="AL52" s="34">
        <f>$AA$28/'Fixed data'!$C$7</f>
        <v>0.28982428452745962</v>
      </c>
      <c r="AM52" s="34">
        <f>$AA$28/'Fixed data'!$C$7</f>
        <v>0.28982428452745962</v>
      </c>
      <c r="AN52" s="34">
        <f>$AA$28/'Fixed data'!$C$7</f>
        <v>0.28982428452745962</v>
      </c>
      <c r="AO52" s="34">
        <f>$AA$28/'Fixed data'!$C$7</f>
        <v>0.28982428452745962</v>
      </c>
      <c r="AP52" s="34">
        <f>$AA$28/'Fixed data'!$C$7</f>
        <v>0.28982428452745962</v>
      </c>
      <c r="AQ52" s="34">
        <f>$AA$28/'Fixed data'!$C$7</f>
        <v>0.28982428452745962</v>
      </c>
      <c r="AR52" s="34">
        <f>$AA$28/'Fixed data'!$C$7</f>
        <v>0.28982428452745962</v>
      </c>
      <c r="AS52" s="34">
        <f>$AA$28/'Fixed data'!$C$7</f>
        <v>0.28982428452745962</v>
      </c>
      <c r="AT52" s="34">
        <f>$AA$28/'Fixed data'!$C$7</f>
        <v>0.28982428452745962</v>
      </c>
      <c r="AU52" s="34">
        <f>$AA$28/'Fixed data'!$C$7</f>
        <v>0.28982428452745962</v>
      </c>
      <c r="AV52" s="34">
        <f>$AA$28/'Fixed data'!$C$7</f>
        <v>0.28982428452745962</v>
      </c>
      <c r="AW52" s="34">
        <f>$AA$28/'Fixed data'!$C$7</f>
        <v>0.28982428452745962</v>
      </c>
      <c r="AX52" s="34">
        <f>$AA$28/'Fixed data'!$C$7</f>
        <v>0.28982428452745962</v>
      </c>
      <c r="AY52" s="34">
        <f>$AA$28/'Fixed data'!$C$7</f>
        <v>0.28982428452745962</v>
      </c>
      <c r="AZ52" s="34">
        <f>$AA$28/'Fixed data'!$C$7</f>
        <v>0.28982428452745962</v>
      </c>
      <c r="BA52" s="34">
        <f>$AA$28/'Fixed data'!$C$7</f>
        <v>0.28982428452745962</v>
      </c>
      <c r="BB52" s="34">
        <f>$AA$28/'Fixed data'!$C$7</f>
        <v>0.28982428452745962</v>
      </c>
      <c r="BC52" s="34">
        <f>$AA$28/'Fixed data'!$C$7</f>
        <v>0.28982428452745962</v>
      </c>
      <c r="BD52" s="34">
        <f>$AA$28/'Fixed data'!$C$7</f>
        <v>0.28982428452745962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0.30304763014208186</v>
      </c>
      <c r="AD53" s="34">
        <f>$AB$28/'Fixed data'!$C$7</f>
        <v>0.30304763014208186</v>
      </c>
      <c r="AE53" s="34">
        <f>$AB$28/'Fixed data'!$C$7</f>
        <v>0.30304763014208186</v>
      </c>
      <c r="AF53" s="34">
        <f>$AB$28/'Fixed data'!$C$7</f>
        <v>0.30304763014208186</v>
      </c>
      <c r="AG53" s="34">
        <f>$AB$28/'Fixed data'!$C$7</f>
        <v>0.30304763014208186</v>
      </c>
      <c r="AH53" s="34">
        <f>$AB$28/'Fixed data'!$C$7</f>
        <v>0.30304763014208186</v>
      </c>
      <c r="AI53" s="34">
        <f>$AB$28/'Fixed data'!$C$7</f>
        <v>0.30304763014208186</v>
      </c>
      <c r="AJ53" s="34">
        <f>$AB$28/'Fixed data'!$C$7</f>
        <v>0.30304763014208186</v>
      </c>
      <c r="AK53" s="34">
        <f>$AB$28/'Fixed data'!$C$7</f>
        <v>0.30304763014208186</v>
      </c>
      <c r="AL53" s="34">
        <f>$AB$28/'Fixed data'!$C$7</f>
        <v>0.30304763014208186</v>
      </c>
      <c r="AM53" s="34">
        <f>$AB$28/'Fixed data'!$C$7</f>
        <v>0.30304763014208186</v>
      </c>
      <c r="AN53" s="34">
        <f>$AB$28/'Fixed data'!$C$7</f>
        <v>0.30304763014208186</v>
      </c>
      <c r="AO53" s="34">
        <f>$AB$28/'Fixed data'!$C$7</f>
        <v>0.30304763014208186</v>
      </c>
      <c r="AP53" s="34">
        <f>$AB$28/'Fixed data'!$C$7</f>
        <v>0.30304763014208186</v>
      </c>
      <c r="AQ53" s="34">
        <f>$AB$28/'Fixed data'!$C$7</f>
        <v>0.30304763014208186</v>
      </c>
      <c r="AR53" s="34">
        <f>$AB$28/'Fixed data'!$C$7</f>
        <v>0.30304763014208186</v>
      </c>
      <c r="AS53" s="34">
        <f>$AB$28/'Fixed data'!$C$7</f>
        <v>0.30304763014208186</v>
      </c>
      <c r="AT53" s="34">
        <f>$AB$28/'Fixed data'!$C$7</f>
        <v>0.30304763014208186</v>
      </c>
      <c r="AU53" s="34">
        <f>$AB$28/'Fixed data'!$C$7</f>
        <v>0.30304763014208186</v>
      </c>
      <c r="AV53" s="34">
        <f>$AB$28/'Fixed data'!$C$7</f>
        <v>0.30304763014208186</v>
      </c>
      <c r="AW53" s="34">
        <f>$AB$28/'Fixed data'!$C$7</f>
        <v>0.30304763014208186</v>
      </c>
      <c r="AX53" s="34">
        <f>$AB$28/'Fixed data'!$C$7</f>
        <v>0.30304763014208186</v>
      </c>
      <c r="AY53" s="34">
        <f>$AB$28/'Fixed data'!$C$7</f>
        <v>0.30304763014208186</v>
      </c>
      <c r="AZ53" s="34">
        <f>$AB$28/'Fixed data'!$C$7</f>
        <v>0.30304763014208186</v>
      </c>
      <c r="BA53" s="34">
        <f>$AB$28/'Fixed data'!$C$7</f>
        <v>0.30304763014208186</v>
      </c>
      <c r="BB53" s="34">
        <f>$AB$28/'Fixed data'!$C$7</f>
        <v>0.30304763014208186</v>
      </c>
      <c r="BC53" s="34">
        <f>$AB$28/'Fixed data'!$C$7</f>
        <v>0.30304763014208186</v>
      </c>
      <c r="BD53" s="34">
        <f>$AB$28/'Fixed data'!$C$7</f>
        <v>0.30304763014208186</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0.31627097575670415</v>
      </c>
      <c r="AE54" s="34">
        <f>$AC$28/'Fixed data'!$C$7</f>
        <v>0.31627097575670415</v>
      </c>
      <c r="AF54" s="34">
        <f>$AC$28/'Fixed data'!$C$7</f>
        <v>0.31627097575670415</v>
      </c>
      <c r="AG54" s="34">
        <f>$AC$28/'Fixed data'!$C$7</f>
        <v>0.31627097575670415</v>
      </c>
      <c r="AH54" s="34">
        <f>$AC$28/'Fixed data'!$C$7</f>
        <v>0.31627097575670415</v>
      </c>
      <c r="AI54" s="34">
        <f>$AC$28/'Fixed data'!$C$7</f>
        <v>0.31627097575670415</v>
      </c>
      <c r="AJ54" s="34">
        <f>$AC$28/'Fixed data'!$C$7</f>
        <v>0.31627097575670415</v>
      </c>
      <c r="AK54" s="34">
        <f>$AC$28/'Fixed data'!$C$7</f>
        <v>0.31627097575670415</v>
      </c>
      <c r="AL54" s="34">
        <f>$AC$28/'Fixed data'!$C$7</f>
        <v>0.31627097575670415</v>
      </c>
      <c r="AM54" s="34">
        <f>$AC$28/'Fixed data'!$C$7</f>
        <v>0.31627097575670415</v>
      </c>
      <c r="AN54" s="34">
        <f>$AC$28/'Fixed data'!$C$7</f>
        <v>0.31627097575670415</v>
      </c>
      <c r="AO54" s="34">
        <f>$AC$28/'Fixed data'!$C$7</f>
        <v>0.31627097575670415</v>
      </c>
      <c r="AP54" s="34">
        <f>$AC$28/'Fixed data'!$C$7</f>
        <v>0.31627097575670415</v>
      </c>
      <c r="AQ54" s="34">
        <f>$AC$28/'Fixed data'!$C$7</f>
        <v>0.31627097575670415</v>
      </c>
      <c r="AR54" s="34">
        <f>$AC$28/'Fixed data'!$C$7</f>
        <v>0.31627097575670415</v>
      </c>
      <c r="AS54" s="34">
        <f>$AC$28/'Fixed data'!$C$7</f>
        <v>0.31627097575670415</v>
      </c>
      <c r="AT54" s="34">
        <f>$AC$28/'Fixed data'!$C$7</f>
        <v>0.31627097575670415</v>
      </c>
      <c r="AU54" s="34">
        <f>$AC$28/'Fixed data'!$C$7</f>
        <v>0.31627097575670415</v>
      </c>
      <c r="AV54" s="34">
        <f>$AC$28/'Fixed data'!$C$7</f>
        <v>0.31627097575670415</v>
      </c>
      <c r="AW54" s="34">
        <f>$AC$28/'Fixed data'!$C$7</f>
        <v>0.31627097575670415</v>
      </c>
      <c r="AX54" s="34">
        <f>$AC$28/'Fixed data'!$C$7</f>
        <v>0.31627097575670415</v>
      </c>
      <c r="AY54" s="34">
        <f>$AC$28/'Fixed data'!$C$7</f>
        <v>0.31627097575670415</v>
      </c>
      <c r="AZ54" s="34">
        <f>$AC$28/'Fixed data'!$C$7</f>
        <v>0.31627097575670415</v>
      </c>
      <c r="BA54" s="34">
        <f>$AC$28/'Fixed data'!$C$7</f>
        <v>0.31627097575670415</v>
      </c>
      <c r="BB54" s="34">
        <f>$AC$28/'Fixed data'!$C$7</f>
        <v>0.31627097575670415</v>
      </c>
      <c r="BC54" s="34">
        <f>$AC$28/'Fixed data'!$C$7</f>
        <v>0.31627097575670415</v>
      </c>
      <c r="BD54" s="34">
        <f>$AC$28/'Fixed data'!$C$7</f>
        <v>0.31627097575670415</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0.32949432137132634</v>
      </c>
      <c r="AF55" s="34">
        <f>$AD$28/'Fixed data'!$C$7</f>
        <v>0.32949432137132634</v>
      </c>
      <c r="AG55" s="34">
        <f>$AD$28/'Fixed data'!$C$7</f>
        <v>0.32949432137132634</v>
      </c>
      <c r="AH55" s="34">
        <f>$AD$28/'Fixed data'!$C$7</f>
        <v>0.32949432137132634</v>
      </c>
      <c r="AI55" s="34">
        <f>$AD$28/'Fixed data'!$C$7</f>
        <v>0.32949432137132634</v>
      </c>
      <c r="AJ55" s="34">
        <f>$AD$28/'Fixed data'!$C$7</f>
        <v>0.32949432137132634</v>
      </c>
      <c r="AK55" s="34">
        <f>$AD$28/'Fixed data'!$C$7</f>
        <v>0.32949432137132634</v>
      </c>
      <c r="AL55" s="34">
        <f>$AD$28/'Fixed data'!$C$7</f>
        <v>0.32949432137132634</v>
      </c>
      <c r="AM55" s="34">
        <f>$AD$28/'Fixed data'!$C$7</f>
        <v>0.32949432137132634</v>
      </c>
      <c r="AN55" s="34">
        <f>$AD$28/'Fixed data'!$C$7</f>
        <v>0.32949432137132634</v>
      </c>
      <c r="AO55" s="34">
        <f>$AD$28/'Fixed data'!$C$7</f>
        <v>0.32949432137132634</v>
      </c>
      <c r="AP55" s="34">
        <f>$AD$28/'Fixed data'!$C$7</f>
        <v>0.32949432137132634</v>
      </c>
      <c r="AQ55" s="34">
        <f>$AD$28/'Fixed data'!$C$7</f>
        <v>0.32949432137132634</v>
      </c>
      <c r="AR55" s="34">
        <f>$AD$28/'Fixed data'!$C$7</f>
        <v>0.32949432137132634</v>
      </c>
      <c r="AS55" s="34">
        <f>$AD$28/'Fixed data'!$C$7</f>
        <v>0.32949432137132634</v>
      </c>
      <c r="AT55" s="34">
        <f>$AD$28/'Fixed data'!$C$7</f>
        <v>0.32949432137132634</v>
      </c>
      <c r="AU55" s="34">
        <f>$AD$28/'Fixed data'!$C$7</f>
        <v>0.32949432137132634</v>
      </c>
      <c r="AV55" s="34">
        <f>$AD$28/'Fixed data'!$C$7</f>
        <v>0.32949432137132634</v>
      </c>
      <c r="AW55" s="34">
        <f>$AD$28/'Fixed data'!$C$7</f>
        <v>0.32949432137132634</v>
      </c>
      <c r="AX55" s="34">
        <f>$AD$28/'Fixed data'!$C$7</f>
        <v>0.32949432137132634</v>
      </c>
      <c r="AY55" s="34">
        <f>$AD$28/'Fixed data'!$C$7</f>
        <v>0.32949432137132634</v>
      </c>
      <c r="AZ55" s="34">
        <f>$AD$28/'Fixed data'!$C$7</f>
        <v>0.32949432137132634</v>
      </c>
      <c r="BA55" s="34">
        <f>$AD$28/'Fixed data'!$C$7</f>
        <v>0.32949432137132634</v>
      </c>
      <c r="BB55" s="34">
        <f>$AD$28/'Fixed data'!$C$7</f>
        <v>0.32949432137132634</v>
      </c>
      <c r="BC55" s="34">
        <f>$AD$28/'Fixed data'!$C$7</f>
        <v>0.32949432137132634</v>
      </c>
      <c r="BD55" s="34">
        <f>$AD$28/'Fixed data'!$C$7</f>
        <v>0.32949432137132634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0.34271766698594858</v>
      </c>
      <c r="AG56" s="34">
        <f>$AE$28/'Fixed data'!$C$7</f>
        <v>0.34271766698594858</v>
      </c>
      <c r="AH56" s="34">
        <f>$AE$28/'Fixed data'!$C$7</f>
        <v>0.34271766698594858</v>
      </c>
      <c r="AI56" s="34">
        <f>$AE$28/'Fixed data'!$C$7</f>
        <v>0.34271766698594858</v>
      </c>
      <c r="AJ56" s="34">
        <f>$AE$28/'Fixed data'!$C$7</f>
        <v>0.34271766698594858</v>
      </c>
      <c r="AK56" s="34">
        <f>$AE$28/'Fixed data'!$C$7</f>
        <v>0.34271766698594858</v>
      </c>
      <c r="AL56" s="34">
        <f>$AE$28/'Fixed data'!$C$7</f>
        <v>0.34271766698594858</v>
      </c>
      <c r="AM56" s="34">
        <f>$AE$28/'Fixed data'!$C$7</f>
        <v>0.34271766698594858</v>
      </c>
      <c r="AN56" s="34">
        <f>$AE$28/'Fixed data'!$C$7</f>
        <v>0.34271766698594858</v>
      </c>
      <c r="AO56" s="34">
        <f>$AE$28/'Fixed data'!$C$7</f>
        <v>0.34271766698594858</v>
      </c>
      <c r="AP56" s="34">
        <f>$AE$28/'Fixed data'!$C$7</f>
        <v>0.34271766698594858</v>
      </c>
      <c r="AQ56" s="34">
        <f>$AE$28/'Fixed data'!$C$7</f>
        <v>0.34271766698594858</v>
      </c>
      <c r="AR56" s="34">
        <f>$AE$28/'Fixed data'!$C$7</f>
        <v>0.34271766698594858</v>
      </c>
      <c r="AS56" s="34">
        <f>$AE$28/'Fixed data'!$C$7</f>
        <v>0.34271766698594858</v>
      </c>
      <c r="AT56" s="34">
        <f>$AE$28/'Fixed data'!$C$7</f>
        <v>0.34271766698594858</v>
      </c>
      <c r="AU56" s="34">
        <f>$AE$28/'Fixed data'!$C$7</f>
        <v>0.34271766698594858</v>
      </c>
      <c r="AV56" s="34">
        <f>$AE$28/'Fixed data'!$C$7</f>
        <v>0.34271766698594858</v>
      </c>
      <c r="AW56" s="34">
        <f>$AE$28/'Fixed data'!$C$7</f>
        <v>0.34271766698594858</v>
      </c>
      <c r="AX56" s="34">
        <f>$AE$28/'Fixed data'!$C$7</f>
        <v>0.34271766698594858</v>
      </c>
      <c r="AY56" s="34">
        <f>$AE$28/'Fixed data'!$C$7</f>
        <v>0.34271766698594858</v>
      </c>
      <c r="AZ56" s="34">
        <f>$AE$28/'Fixed data'!$C$7</f>
        <v>0.34271766698594858</v>
      </c>
      <c r="BA56" s="34">
        <f>$AE$28/'Fixed data'!$C$7</f>
        <v>0.34271766698594858</v>
      </c>
      <c r="BB56" s="34">
        <f>$AE$28/'Fixed data'!$C$7</f>
        <v>0.34271766698594858</v>
      </c>
      <c r="BC56" s="34">
        <f>$AE$28/'Fixed data'!$C$7</f>
        <v>0.34271766698594858</v>
      </c>
      <c r="BD56" s="34">
        <f>$AE$28/'Fixed data'!$C$7</f>
        <v>0.34271766698594858</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0.35594101260057082</v>
      </c>
      <c r="AH57" s="34">
        <f>$AF$28/'Fixed data'!$C$7</f>
        <v>0.35594101260057082</v>
      </c>
      <c r="AI57" s="34">
        <f>$AF$28/'Fixed data'!$C$7</f>
        <v>0.35594101260057082</v>
      </c>
      <c r="AJ57" s="34">
        <f>$AF$28/'Fixed data'!$C$7</f>
        <v>0.35594101260057082</v>
      </c>
      <c r="AK57" s="34">
        <f>$AF$28/'Fixed data'!$C$7</f>
        <v>0.35594101260057082</v>
      </c>
      <c r="AL57" s="34">
        <f>$AF$28/'Fixed data'!$C$7</f>
        <v>0.35594101260057082</v>
      </c>
      <c r="AM57" s="34">
        <f>$AF$28/'Fixed data'!$C$7</f>
        <v>0.35594101260057082</v>
      </c>
      <c r="AN57" s="34">
        <f>$AF$28/'Fixed data'!$C$7</f>
        <v>0.35594101260057082</v>
      </c>
      <c r="AO57" s="34">
        <f>$AF$28/'Fixed data'!$C$7</f>
        <v>0.35594101260057082</v>
      </c>
      <c r="AP57" s="34">
        <f>$AF$28/'Fixed data'!$C$7</f>
        <v>0.35594101260057082</v>
      </c>
      <c r="AQ57" s="34">
        <f>$AF$28/'Fixed data'!$C$7</f>
        <v>0.35594101260057082</v>
      </c>
      <c r="AR57" s="34">
        <f>$AF$28/'Fixed data'!$C$7</f>
        <v>0.35594101260057082</v>
      </c>
      <c r="AS57" s="34">
        <f>$AF$28/'Fixed data'!$C$7</f>
        <v>0.35594101260057082</v>
      </c>
      <c r="AT57" s="34">
        <f>$AF$28/'Fixed data'!$C$7</f>
        <v>0.35594101260057082</v>
      </c>
      <c r="AU57" s="34">
        <f>$AF$28/'Fixed data'!$C$7</f>
        <v>0.35594101260057082</v>
      </c>
      <c r="AV57" s="34">
        <f>$AF$28/'Fixed data'!$C$7</f>
        <v>0.35594101260057082</v>
      </c>
      <c r="AW57" s="34">
        <f>$AF$28/'Fixed data'!$C$7</f>
        <v>0.35594101260057082</v>
      </c>
      <c r="AX57" s="34">
        <f>$AF$28/'Fixed data'!$C$7</f>
        <v>0.35594101260057082</v>
      </c>
      <c r="AY57" s="34">
        <f>$AF$28/'Fixed data'!$C$7</f>
        <v>0.35594101260057082</v>
      </c>
      <c r="AZ57" s="34">
        <f>$AF$28/'Fixed data'!$C$7</f>
        <v>0.35594101260057082</v>
      </c>
      <c r="BA57" s="34">
        <f>$AF$28/'Fixed data'!$C$7</f>
        <v>0.35594101260057082</v>
      </c>
      <c r="BB57" s="34">
        <f>$AF$28/'Fixed data'!$C$7</f>
        <v>0.35594101260057082</v>
      </c>
      <c r="BC57" s="34">
        <f>$AF$28/'Fixed data'!$C$7</f>
        <v>0.35594101260057082</v>
      </c>
      <c r="BD57" s="34">
        <f>$AF$28/'Fixed data'!$C$7</f>
        <v>0.35594101260057082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0.36916435821519306</v>
      </c>
      <c r="AI58" s="34">
        <f>$AG$28/'Fixed data'!$C$7</f>
        <v>0.36916435821519306</v>
      </c>
      <c r="AJ58" s="34">
        <f>$AG$28/'Fixed data'!$C$7</f>
        <v>0.36916435821519306</v>
      </c>
      <c r="AK58" s="34">
        <f>$AG$28/'Fixed data'!$C$7</f>
        <v>0.36916435821519306</v>
      </c>
      <c r="AL58" s="34">
        <f>$AG$28/'Fixed data'!$C$7</f>
        <v>0.36916435821519306</v>
      </c>
      <c r="AM58" s="34">
        <f>$AG$28/'Fixed data'!$C$7</f>
        <v>0.36916435821519306</v>
      </c>
      <c r="AN58" s="34">
        <f>$AG$28/'Fixed data'!$C$7</f>
        <v>0.36916435821519306</v>
      </c>
      <c r="AO58" s="34">
        <f>$AG$28/'Fixed data'!$C$7</f>
        <v>0.36916435821519306</v>
      </c>
      <c r="AP58" s="34">
        <f>$AG$28/'Fixed data'!$C$7</f>
        <v>0.36916435821519306</v>
      </c>
      <c r="AQ58" s="34">
        <f>$AG$28/'Fixed data'!$C$7</f>
        <v>0.36916435821519306</v>
      </c>
      <c r="AR58" s="34">
        <f>$AG$28/'Fixed data'!$C$7</f>
        <v>0.36916435821519306</v>
      </c>
      <c r="AS58" s="34">
        <f>$AG$28/'Fixed data'!$C$7</f>
        <v>0.36916435821519306</v>
      </c>
      <c r="AT58" s="34">
        <f>$AG$28/'Fixed data'!$C$7</f>
        <v>0.36916435821519306</v>
      </c>
      <c r="AU58" s="34">
        <f>$AG$28/'Fixed data'!$C$7</f>
        <v>0.36916435821519306</v>
      </c>
      <c r="AV58" s="34">
        <f>$AG$28/'Fixed data'!$C$7</f>
        <v>0.36916435821519306</v>
      </c>
      <c r="AW58" s="34">
        <f>$AG$28/'Fixed data'!$C$7</f>
        <v>0.36916435821519306</v>
      </c>
      <c r="AX58" s="34">
        <f>$AG$28/'Fixed data'!$C$7</f>
        <v>0.36916435821519306</v>
      </c>
      <c r="AY58" s="34">
        <f>$AG$28/'Fixed data'!$C$7</f>
        <v>0.36916435821519306</v>
      </c>
      <c r="AZ58" s="34">
        <f>$AG$28/'Fixed data'!$C$7</f>
        <v>0.36916435821519306</v>
      </c>
      <c r="BA58" s="34">
        <f>$AG$28/'Fixed data'!$C$7</f>
        <v>0.36916435821519306</v>
      </c>
      <c r="BB58" s="34">
        <f>$AG$28/'Fixed data'!$C$7</f>
        <v>0.36916435821519306</v>
      </c>
      <c r="BC58" s="34">
        <f>$AG$28/'Fixed data'!$C$7</f>
        <v>0.36916435821519306</v>
      </c>
      <c r="BD58" s="34">
        <f>$AG$28/'Fixed data'!$C$7</f>
        <v>0.36916435821519306</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0.3823877038298153</v>
      </c>
      <c r="AJ59" s="34">
        <f>$AH$28/'Fixed data'!$C$7</f>
        <v>0.3823877038298153</v>
      </c>
      <c r="AK59" s="34">
        <f>$AH$28/'Fixed data'!$C$7</f>
        <v>0.3823877038298153</v>
      </c>
      <c r="AL59" s="34">
        <f>$AH$28/'Fixed data'!$C$7</f>
        <v>0.3823877038298153</v>
      </c>
      <c r="AM59" s="34">
        <f>$AH$28/'Fixed data'!$C$7</f>
        <v>0.3823877038298153</v>
      </c>
      <c r="AN59" s="34">
        <f>$AH$28/'Fixed data'!$C$7</f>
        <v>0.3823877038298153</v>
      </c>
      <c r="AO59" s="34">
        <f>$AH$28/'Fixed data'!$C$7</f>
        <v>0.3823877038298153</v>
      </c>
      <c r="AP59" s="34">
        <f>$AH$28/'Fixed data'!$C$7</f>
        <v>0.3823877038298153</v>
      </c>
      <c r="AQ59" s="34">
        <f>$AH$28/'Fixed data'!$C$7</f>
        <v>0.3823877038298153</v>
      </c>
      <c r="AR59" s="34">
        <f>$AH$28/'Fixed data'!$C$7</f>
        <v>0.3823877038298153</v>
      </c>
      <c r="AS59" s="34">
        <f>$AH$28/'Fixed data'!$C$7</f>
        <v>0.3823877038298153</v>
      </c>
      <c r="AT59" s="34">
        <f>$AH$28/'Fixed data'!$C$7</f>
        <v>0.3823877038298153</v>
      </c>
      <c r="AU59" s="34">
        <f>$AH$28/'Fixed data'!$C$7</f>
        <v>0.3823877038298153</v>
      </c>
      <c r="AV59" s="34">
        <f>$AH$28/'Fixed data'!$C$7</f>
        <v>0.3823877038298153</v>
      </c>
      <c r="AW59" s="34">
        <f>$AH$28/'Fixed data'!$C$7</f>
        <v>0.3823877038298153</v>
      </c>
      <c r="AX59" s="34">
        <f>$AH$28/'Fixed data'!$C$7</f>
        <v>0.3823877038298153</v>
      </c>
      <c r="AY59" s="34">
        <f>$AH$28/'Fixed data'!$C$7</f>
        <v>0.3823877038298153</v>
      </c>
      <c r="AZ59" s="34">
        <f>$AH$28/'Fixed data'!$C$7</f>
        <v>0.3823877038298153</v>
      </c>
      <c r="BA59" s="34">
        <f>$AH$28/'Fixed data'!$C$7</f>
        <v>0.3823877038298153</v>
      </c>
      <c r="BB59" s="34">
        <f>$AH$28/'Fixed data'!$C$7</f>
        <v>0.3823877038298153</v>
      </c>
      <c r="BC59" s="34">
        <f>$AH$28/'Fixed data'!$C$7</f>
        <v>0.3823877038298153</v>
      </c>
      <c r="BD59" s="34">
        <f>$AH$28/'Fixed data'!$C$7</f>
        <v>0.3823877038298153</v>
      </c>
    </row>
    <row r="60" spans="1:56" ht="16.5" collapsed="1" x14ac:dyDescent="0.35">
      <c r="A60" s="115"/>
      <c r="B60" s="9" t="s">
        <v>7</v>
      </c>
      <c r="C60" s="9" t="s">
        <v>61</v>
      </c>
      <c r="D60" s="9" t="s">
        <v>40</v>
      </c>
      <c r="E60" s="34">
        <f>SUM(E30:E59)</f>
        <v>0</v>
      </c>
      <c r="F60" s="34">
        <f t="shared" ref="F60:BD60" si="6">SUM(F30:F59)</f>
        <v>-0.11710062222222224</v>
      </c>
      <c r="G60" s="34">
        <f t="shared" si="6"/>
        <v>-0.221279561911713</v>
      </c>
      <c r="H60" s="34">
        <f t="shared" si="6"/>
        <v>-0.31231388573513891</v>
      </c>
      <c r="I60" s="34">
        <f t="shared" si="6"/>
        <v>-0.38994350480361112</v>
      </c>
      <c r="J60" s="34">
        <f t="shared" si="6"/>
        <v>-0.45396113022824075</v>
      </c>
      <c r="K60" s="34">
        <f t="shared" si="6"/>
        <v>-0.50392429892713697</v>
      </c>
      <c r="L60" s="34">
        <f t="shared" si="6"/>
        <v>-0.53963158867807759</v>
      </c>
      <c r="M60" s="34">
        <f t="shared" si="6"/>
        <v>-0.56093633281439603</v>
      </c>
      <c r="N60" s="34">
        <f t="shared" si="6"/>
        <v>-0.45623888689164771</v>
      </c>
      <c r="O60" s="34">
        <f t="shared" si="6"/>
        <v>-0.33831809535427715</v>
      </c>
      <c r="P60" s="34">
        <f t="shared" si="6"/>
        <v>-0.20717395820228438</v>
      </c>
      <c r="Q60" s="34">
        <f t="shared" si="6"/>
        <v>-6.2806475435669334E-2</v>
      </c>
      <c r="R60" s="34">
        <f t="shared" si="6"/>
        <v>9.4784352945567918E-2</v>
      </c>
      <c r="S60" s="34">
        <f t="shared" si="6"/>
        <v>0.26559852694142738</v>
      </c>
      <c r="T60" s="34">
        <f t="shared" si="6"/>
        <v>0.44963604655190914</v>
      </c>
      <c r="U60" s="34">
        <f t="shared" si="6"/>
        <v>0.64689691177701314</v>
      </c>
      <c r="V60" s="34">
        <f t="shared" si="6"/>
        <v>0.85738112261673938</v>
      </c>
      <c r="W60" s="34">
        <f t="shared" si="6"/>
        <v>1.0810886790710879</v>
      </c>
      <c r="X60" s="34">
        <f t="shared" si="6"/>
        <v>1.3180195811400586</v>
      </c>
      <c r="Y60" s="34">
        <f t="shared" si="6"/>
        <v>1.5681738288236515</v>
      </c>
      <c r="Z60" s="34">
        <f t="shared" si="6"/>
        <v>1.8315514221218667</v>
      </c>
      <c r="AA60" s="34">
        <f t="shared" si="6"/>
        <v>2.1081523610347039</v>
      </c>
      <c r="AB60" s="34">
        <f t="shared" si="6"/>
        <v>2.3979766455621636</v>
      </c>
      <c r="AC60" s="34">
        <f t="shared" si="6"/>
        <v>2.7010242757042455</v>
      </c>
      <c r="AD60" s="34">
        <f t="shared" si="6"/>
        <v>3.0172952514609497</v>
      </c>
      <c r="AE60" s="34">
        <f t="shared" si="6"/>
        <v>3.3467895728322761</v>
      </c>
      <c r="AF60" s="34">
        <f t="shared" si="6"/>
        <v>3.6895072398182247</v>
      </c>
      <c r="AG60" s="34">
        <f t="shared" si="6"/>
        <v>4.0454482524187956</v>
      </c>
      <c r="AH60" s="34">
        <f t="shared" si="6"/>
        <v>4.4146126106339887</v>
      </c>
      <c r="AI60" s="34">
        <f t="shared" si="6"/>
        <v>4.797000314463804</v>
      </c>
      <c r="AJ60" s="34">
        <f t="shared" si="6"/>
        <v>4.797000314463804</v>
      </c>
      <c r="AK60" s="34">
        <f t="shared" si="6"/>
        <v>4.797000314463804</v>
      </c>
      <c r="AL60" s="34">
        <f t="shared" si="6"/>
        <v>4.797000314463804</v>
      </c>
      <c r="AM60" s="34">
        <f t="shared" si="6"/>
        <v>4.797000314463804</v>
      </c>
      <c r="AN60" s="34">
        <f t="shared" si="6"/>
        <v>4.797000314463804</v>
      </c>
      <c r="AO60" s="34">
        <f t="shared" si="6"/>
        <v>4.797000314463804</v>
      </c>
      <c r="AP60" s="34">
        <f t="shared" si="6"/>
        <v>4.797000314463804</v>
      </c>
      <c r="AQ60" s="34">
        <f t="shared" si="6"/>
        <v>4.797000314463804</v>
      </c>
      <c r="AR60" s="34">
        <f t="shared" si="6"/>
        <v>4.797000314463804</v>
      </c>
      <c r="AS60" s="34">
        <f t="shared" si="6"/>
        <v>4.797000314463804</v>
      </c>
      <c r="AT60" s="34">
        <f t="shared" si="6"/>
        <v>4.797000314463804</v>
      </c>
      <c r="AU60" s="34">
        <f t="shared" si="6"/>
        <v>4.797000314463804</v>
      </c>
      <c r="AV60" s="34">
        <f t="shared" si="6"/>
        <v>4.797000314463804</v>
      </c>
      <c r="AW60" s="34">
        <f t="shared" si="6"/>
        <v>4.797000314463804</v>
      </c>
      <c r="AX60" s="34">
        <f t="shared" si="6"/>
        <v>4.797000314463804</v>
      </c>
      <c r="AY60" s="34">
        <f t="shared" si="6"/>
        <v>4.914100936686026</v>
      </c>
      <c r="AZ60" s="34">
        <f t="shared" si="6"/>
        <v>5.0182798763755168</v>
      </c>
      <c r="BA60" s="34">
        <f t="shared" si="6"/>
        <v>5.1093142001989431</v>
      </c>
      <c r="BB60" s="34">
        <f t="shared" si="6"/>
        <v>5.1869438192674151</v>
      </c>
      <c r="BC60" s="34">
        <f t="shared" si="6"/>
        <v>5.2509614446920443</v>
      </c>
      <c r="BD60" s="34">
        <f t="shared" si="6"/>
        <v>5.3009246133909409</v>
      </c>
    </row>
    <row r="61" spans="1:56" ht="17.25" hidden="1" customHeight="1" outlineLevel="1" x14ac:dyDescent="0.35">
      <c r="A61" s="115"/>
      <c r="B61" s="9" t="s">
        <v>35</v>
      </c>
      <c r="C61" s="9" t="s">
        <v>62</v>
      </c>
      <c r="D61" s="9" t="s">
        <v>40</v>
      </c>
      <c r="E61" s="34">
        <v>0</v>
      </c>
      <c r="F61" s="34">
        <f>E62</f>
        <v>-5.2695280000000011</v>
      </c>
      <c r="G61" s="34">
        <f t="shared" ref="G61:BD61" si="7">F62</f>
        <v>-9.8404796638048637</v>
      </c>
      <c r="H61" s="34">
        <f t="shared" si="7"/>
        <v>-13.715744673947317</v>
      </c>
      <c r="I61" s="34">
        <f t="shared" si="7"/>
        <v>-16.896763646293426</v>
      </c>
      <c r="J61" s="34">
        <f t="shared" si="7"/>
        <v>-19.38761328559815</v>
      </c>
      <c r="K61" s="34">
        <f t="shared" si="7"/>
        <v>-21.181994746820241</v>
      </c>
      <c r="L61" s="34">
        <f t="shared" si="7"/>
        <v>-22.284898486685435</v>
      </c>
      <c r="M61" s="34">
        <f t="shared" si="7"/>
        <v>-22.703980384141687</v>
      </c>
      <c r="N61" s="34">
        <f t="shared" si="7"/>
        <v>-17.431658984803615</v>
      </c>
      <c r="O61" s="34">
        <f t="shared" si="7"/>
        <v>-11.668984478730291</v>
      </c>
      <c r="P61" s="34">
        <f t="shared" si="7"/>
        <v>-5.4291802115363383</v>
      </c>
      <c r="Q61" s="34">
        <f t="shared" si="7"/>
        <v>1.2745304711636232</v>
      </c>
      <c r="R61" s="34">
        <f t="shared" si="7"/>
        <v>8.4289242237549686</v>
      </c>
      <c r="S61" s="34">
        <f t="shared" si="7"/>
        <v>16.020777700623078</v>
      </c>
      <c r="T61" s="34">
        <f t="shared" si="7"/>
        <v>24.036867556153329</v>
      </c>
      <c r="U61" s="34">
        <f t="shared" si="7"/>
        <v>32.463970444731096</v>
      </c>
      <c r="V61" s="34">
        <f t="shared" si="7"/>
        <v>41.288863020741765</v>
      </c>
      <c r="W61" s="34">
        <f t="shared" si="7"/>
        <v>50.498321938570705</v>
      </c>
      <c r="X61" s="34">
        <f t="shared" si="7"/>
        <v>60.079123852603296</v>
      </c>
      <c r="Y61" s="34">
        <f t="shared" si="7"/>
        <v>70.018045417224926</v>
      </c>
      <c r="Z61" s="34">
        <f t="shared" si="7"/>
        <v>80.301863286820961</v>
      </c>
      <c r="AA61" s="34">
        <f t="shared" si="7"/>
        <v>90.917354115776774</v>
      </c>
      <c r="AB61" s="34">
        <f t="shared" si="7"/>
        <v>101.85129455847775</v>
      </c>
      <c r="AC61" s="34">
        <f t="shared" si="7"/>
        <v>113.09046126930926</v>
      </c>
      <c r="AD61" s="34">
        <f t="shared" si="7"/>
        <v>124.6216309026567</v>
      </c>
      <c r="AE61" s="34">
        <f t="shared" si="7"/>
        <v>136.43158011290544</v>
      </c>
      <c r="AF61" s="34">
        <f t="shared" si="7"/>
        <v>148.50708555444083</v>
      </c>
      <c r="AG61" s="34">
        <f t="shared" si="7"/>
        <v>160.83492388164831</v>
      </c>
      <c r="AH61" s="34">
        <f t="shared" si="7"/>
        <v>173.40187174891321</v>
      </c>
      <c r="AI61" s="34">
        <f t="shared" si="7"/>
        <v>186.19470581062092</v>
      </c>
      <c r="AJ61" s="34">
        <f t="shared" si="7"/>
        <v>199.20020272115681</v>
      </c>
      <c r="AK61" s="34">
        <f t="shared" si="7"/>
        <v>212.8007501843507</v>
      </c>
      <c r="AL61" s="34">
        <f t="shared" si="7"/>
        <v>226.99634820020259</v>
      </c>
      <c r="AM61" s="34">
        <f t="shared" si="7"/>
        <v>241.7869967687125</v>
      </c>
      <c r="AN61" s="34">
        <f t="shared" si="7"/>
        <v>257.1726958898804</v>
      </c>
      <c r="AO61" s="34">
        <f t="shared" si="7"/>
        <v>273.15344556370633</v>
      </c>
      <c r="AP61" s="34">
        <f t="shared" si="7"/>
        <v>289.72924579019025</v>
      </c>
      <c r="AQ61" s="34">
        <f t="shared" si="7"/>
        <v>306.90009656933216</v>
      </c>
      <c r="AR61" s="34">
        <f t="shared" si="7"/>
        <v>324.66599790113207</v>
      </c>
      <c r="AS61" s="34">
        <f t="shared" si="7"/>
        <v>343.02694978558998</v>
      </c>
      <c r="AT61" s="34">
        <f t="shared" si="7"/>
        <v>361.98295222270588</v>
      </c>
      <c r="AU61" s="34">
        <f t="shared" si="7"/>
        <v>381.53400521247983</v>
      </c>
      <c r="AV61" s="34">
        <f t="shared" si="7"/>
        <v>401.68010875491177</v>
      </c>
      <c r="AW61" s="34">
        <f t="shared" si="7"/>
        <v>422.42126285000171</v>
      </c>
      <c r="AX61" s="34">
        <f t="shared" si="7"/>
        <v>443.75746749774964</v>
      </c>
      <c r="AY61" s="34">
        <f t="shared" si="7"/>
        <v>438.96046718328586</v>
      </c>
      <c r="AZ61" s="34">
        <f t="shared" si="7"/>
        <v>434.04636624659986</v>
      </c>
      <c r="BA61" s="34">
        <f t="shared" si="7"/>
        <v>429.02808637022434</v>
      </c>
      <c r="BB61" s="34">
        <f t="shared" si="7"/>
        <v>423.91877217002542</v>
      </c>
      <c r="BC61" s="34">
        <f t="shared" si="7"/>
        <v>418.73182835075801</v>
      </c>
      <c r="BD61" s="34">
        <f t="shared" si="7"/>
        <v>413.48086690606596</v>
      </c>
    </row>
    <row r="62" spans="1:56" ht="16.5" hidden="1" customHeight="1" outlineLevel="1" x14ac:dyDescent="0.3">
      <c r="A62" s="115"/>
      <c r="B62" s="9" t="s">
        <v>34</v>
      </c>
      <c r="C62" s="9" t="s">
        <v>68</v>
      </c>
      <c r="D62" s="9" t="s">
        <v>40</v>
      </c>
      <c r="E62" s="34">
        <f t="shared" ref="E62:BD62" si="8">E28-E60+E61</f>
        <v>-5.2695280000000011</v>
      </c>
      <c r="F62" s="34">
        <f t="shared" si="8"/>
        <v>-9.8404796638048637</v>
      </c>
      <c r="G62" s="34">
        <f t="shared" si="8"/>
        <v>-13.715744673947317</v>
      </c>
      <c r="H62" s="34">
        <f t="shared" si="8"/>
        <v>-16.896763646293426</v>
      </c>
      <c r="I62" s="34">
        <f t="shared" si="8"/>
        <v>-19.38761328559815</v>
      </c>
      <c r="J62" s="34">
        <f t="shared" si="8"/>
        <v>-21.181994746820241</v>
      </c>
      <c r="K62" s="34">
        <f t="shared" si="8"/>
        <v>-22.284898486685435</v>
      </c>
      <c r="L62" s="34">
        <f t="shared" si="8"/>
        <v>-22.703980384141687</v>
      </c>
      <c r="M62" s="34">
        <f t="shared" si="8"/>
        <v>-17.431658984803615</v>
      </c>
      <c r="N62" s="34">
        <f t="shared" si="8"/>
        <v>-11.668984478730291</v>
      </c>
      <c r="O62" s="34">
        <f t="shared" si="8"/>
        <v>-5.4291802115363383</v>
      </c>
      <c r="P62" s="34">
        <f t="shared" si="8"/>
        <v>1.2745304711636232</v>
      </c>
      <c r="Q62" s="34">
        <f t="shared" si="8"/>
        <v>8.4289242237549686</v>
      </c>
      <c r="R62" s="34">
        <f t="shared" si="8"/>
        <v>16.020777700623078</v>
      </c>
      <c r="S62" s="34">
        <f t="shared" si="8"/>
        <v>24.036867556153329</v>
      </c>
      <c r="T62" s="34">
        <f t="shared" si="8"/>
        <v>32.463970444731096</v>
      </c>
      <c r="U62" s="34">
        <f t="shared" si="8"/>
        <v>41.288863020741765</v>
      </c>
      <c r="V62" s="34">
        <f t="shared" si="8"/>
        <v>50.498321938570705</v>
      </c>
      <c r="W62" s="34">
        <f t="shared" si="8"/>
        <v>60.079123852603296</v>
      </c>
      <c r="X62" s="34">
        <f t="shared" si="8"/>
        <v>70.018045417224926</v>
      </c>
      <c r="Y62" s="34">
        <f t="shared" si="8"/>
        <v>80.301863286820961</v>
      </c>
      <c r="Z62" s="34">
        <f t="shared" si="8"/>
        <v>90.917354115776774</v>
      </c>
      <c r="AA62" s="34">
        <f t="shared" si="8"/>
        <v>101.85129455847775</v>
      </c>
      <c r="AB62" s="34">
        <f t="shared" si="8"/>
        <v>113.09046126930926</v>
      </c>
      <c r="AC62" s="34">
        <f t="shared" si="8"/>
        <v>124.6216309026567</v>
      </c>
      <c r="AD62" s="34">
        <f t="shared" si="8"/>
        <v>136.43158011290544</v>
      </c>
      <c r="AE62" s="34">
        <f t="shared" si="8"/>
        <v>148.50708555444083</v>
      </c>
      <c r="AF62" s="34">
        <f t="shared" si="8"/>
        <v>160.83492388164831</v>
      </c>
      <c r="AG62" s="34">
        <f t="shared" si="8"/>
        <v>173.40187174891321</v>
      </c>
      <c r="AH62" s="34">
        <f t="shared" si="8"/>
        <v>186.19470581062092</v>
      </c>
      <c r="AI62" s="34">
        <f t="shared" si="8"/>
        <v>199.20020272115681</v>
      </c>
      <c r="AJ62" s="34">
        <f t="shared" si="8"/>
        <v>212.8007501843507</v>
      </c>
      <c r="AK62" s="34">
        <f t="shared" si="8"/>
        <v>226.99634820020259</v>
      </c>
      <c r="AL62" s="34">
        <f t="shared" si="8"/>
        <v>241.7869967687125</v>
      </c>
      <c r="AM62" s="34">
        <f t="shared" si="8"/>
        <v>257.1726958898804</v>
      </c>
      <c r="AN62" s="34">
        <f t="shared" si="8"/>
        <v>273.15344556370633</v>
      </c>
      <c r="AO62" s="34">
        <f t="shared" si="8"/>
        <v>289.72924579019025</v>
      </c>
      <c r="AP62" s="34">
        <f t="shared" si="8"/>
        <v>306.90009656933216</v>
      </c>
      <c r="AQ62" s="34">
        <f t="shared" si="8"/>
        <v>324.66599790113207</v>
      </c>
      <c r="AR62" s="34">
        <f t="shared" si="8"/>
        <v>343.02694978558998</v>
      </c>
      <c r="AS62" s="34">
        <f t="shared" si="8"/>
        <v>361.98295222270588</v>
      </c>
      <c r="AT62" s="34">
        <f t="shared" si="8"/>
        <v>381.53400521247983</v>
      </c>
      <c r="AU62" s="34">
        <f t="shared" si="8"/>
        <v>401.68010875491177</v>
      </c>
      <c r="AV62" s="34">
        <f t="shared" si="8"/>
        <v>422.42126285000171</v>
      </c>
      <c r="AW62" s="34">
        <f t="shared" si="8"/>
        <v>443.75746749774964</v>
      </c>
      <c r="AX62" s="34">
        <f t="shared" si="8"/>
        <v>438.96046718328586</v>
      </c>
      <c r="AY62" s="34">
        <f t="shared" si="8"/>
        <v>434.04636624659986</v>
      </c>
      <c r="AZ62" s="34">
        <f t="shared" si="8"/>
        <v>429.02808637022434</v>
      </c>
      <c r="BA62" s="34">
        <f t="shared" si="8"/>
        <v>423.91877217002542</v>
      </c>
      <c r="BB62" s="34">
        <f t="shared" si="8"/>
        <v>418.73182835075801</v>
      </c>
      <c r="BC62" s="34">
        <f t="shared" si="8"/>
        <v>413.48086690606596</v>
      </c>
      <c r="BD62" s="34">
        <f t="shared" si="8"/>
        <v>408.17994229267504</v>
      </c>
    </row>
    <row r="63" spans="1:56" ht="16.5" collapsed="1" x14ac:dyDescent="0.3">
      <c r="A63" s="115"/>
      <c r="B63" s="9" t="s">
        <v>8</v>
      </c>
      <c r="C63" s="11" t="s">
        <v>67</v>
      </c>
      <c r="D63" s="9" t="s">
        <v>40</v>
      </c>
      <c r="E63" s="34">
        <f>AVERAGE(E61:E62)*'Fixed data'!$C$3</f>
        <v>-0.12725910120000003</v>
      </c>
      <c r="F63" s="34">
        <f>AVERAGE(F61:F62)*'Fixed data'!$C$3</f>
        <v>-0.36490668508088753</v>
      </c>
      <c r="G63" s="34">
        <f>AVERAGE(G61:G62)*'Fixed data'!$C$3</f>
        <v>-0.56888281775671523</v>
      </c>
      <c r="H63" s="34">
        <f>AVERAGE(H61:H62)*'Fixed data'!$C$3</f>
        <v>-0.73929207593381396</v>
      </c>
      <c r="I63" s="34">
        <f>AVERAGE(I61:I62)*'Fixed data'!$C$3</f>
        <v>-0.87626770290518152</v>
      </c>
      <c r="J63" s="34">
        <f>AVERAGE(J61:J62)*'Fixed data'!$C$3</f>
        <v>-0.97975603398290412</v>
      </c>
      <c r="K63" s="34">
        <f>AVERAGE(K61:K62)*'Fixed data'!$C$3</f>
        <v>-1.049725471589162</v>
      </c>
      <c r="L63" s="34">
        <f>AVERAGE(L61:L62)*'Fixed data'!$C$3</f>
        <v>-1.086481424730475</v>
      </c>
      <c r="M63" s="34">
        <f>AVERAGE(M61:M62)*'Fixed data'!$C$3</f>
        <v>-0.96927569076002917</v>
      </c>
      <c r="N63" s="34">
        <f>AVERAGE(N61:N62)*'Fixed data'!$C$3</f>
        <v>-0.70278053964434384</v>
      </c>
      <c r="O63" s="34">
        <f>AVERAGE(O61:O62)*'Fixed data'!$C$3</f>
        <v>-0.41292067726993908</v>
      </c>
      <c r="P63" s="34">
        <f>AVERAGE(P61:P62)*'Fixed data'!$C$3</f>
        <v>-0.10033479123000108</v>
      </c>
      <c r="Q63" s="34">
        <f>AVERAGE(Q61:Q62)*'Fixed data'!$C$3</f>
        <v>0.23433843088228398</v>
      </c>
      <c r="R63" s="34">
        <f>AVERAGE(R61:R62)*'Fixed data'!$C$3</f>
        <v>0.59046030147372985</v>
      </c>
      <c r="S63" s="34">
        <f>AVERAGE(S61:S62)*'Fixed data'!$C$3</f>
        <v>0.96739213295115034</v>
      </c>
      <c r="T63" s="34">
        <f>AVERAGE(T61:T62)*'Fixed data'!$C$3</f>
        <v>1.3644952377213591</v>
      </c>
      <c r="U63" s="34">
        <f>AVERAGE(U61:U62)*'Fixed data'!$C$3</f>
        <v>1.7811309281911696</v>
      </c>
      <c r="V63" s="34">
        <f>AVERAGE(V61:V62)*'Fixed data'!$C$3</f>
        <v>2.2166605167673961</v>
      </c>
      <c r="W63" s="34">
        <f>AVERAGE(W61:W62)*'Fixed data'!$C$3</f>
        <v>2.6704453158568522</v>
      </c>
      <c r="X63" s="34">
        <f>AVERAGE(X61:X62)*'Fixed data'!$C$3</f>
        <v>3.1418466378663514</v>
      </c>
      <c r="Y63" s="34">
        <f>AVERAGE(Y61:Y62)*'Fixed data'!$C$3</f>
        <v>3.6302257952027079</v>
      </c>
      <c r="Z63" s="34">
        <f>AVERAGE(Z61:Z62)*'Fixed data'!$C$3</f>
        <v>4.1349441002727358</v>
      </c>
      <c r="AA63" s="34">
        <f>AVERAGE(AA61:AA62)*'Fixed data'!$C$3</f>
        <v>4.6553628654832462</v>
      </c>
      <c r="AB63" s="34">
        <f>AVERAGE(AB61:AB62)*'Fixed data'!$C$3</f>
        <v>5.1908434032410566</v>
      </c>
      <c r="AC63" s="34">
        <f>AVERAGE(AC61:AC62)*'Fixed data'!$C$3</f>
        <v>5.7407470259529783</v>
      </c>
      <c r="AD63" s="34">
        <f>AVERAGE(AD61:AD62)*'Fixed data'!$C$3</f>
        <v>6.3044350460258265</v>
      </c>
      <c r="AE63" s="34">
        <f>AVERAGE(AE61:AE62)*'Fixed data'!$C$3</f>
        <v>6.8812687758664133</v>
      </c>
      <c r="AF63" s="34">
        <f>AVERAGE(AF61:AF62)*'Fixed data'!$C$3</f>
        <v>7.4706095278815532</v>
      </c>
      <c r="AG63" s="34">
        <f>AVERAGE(AG61:AG62)*'Fixed data'!$C$3</f>
        <v>8.0718186144780617</v>
      </c>
      <c r="AH63" s="34">
        <f>AVERAGE(AH61:AH62)*'Fixed data'!$C$3</f>
        <v>8.684257348062749</v>
      </c>
      <c r="AI63" s="34">
        <f>AVERAGE(AI61:AI62)*'Fixed data'!$C$3</f>
        <v>9.3072870410424322</v>
      </c>
      <c r="AJ63" s="34">
        <f>AVERAGE(AJ61:AJ62)*'Fixed data'!$C$3</f>
        <v>9.9498230126680074</v>
      </c>
      <c r="AK63" s="34">
        <f>AVERAGE(AK61:AK62)*'Fixed data'!$C$3</f>
        <v>10.621099925986963</v>
      </c>
      <c r="AL63" s="34">
        <f>AVERAGE(AL61:AL62)*'Fixed data'!$C$3</f>
        <v>11.3211177809993</v>
      </c>
      <c r="AM63" s="34">
        <f>AVERAGE(AM61:AM62)*'Fixed data'!$C$3</f>
        <v>12.049876577705019</v>
      </c>
      <c r="AN63" s="34">
        <f>AVERAGE(AN61:AN62)*'Fixed data'!$C$3</f>
        <v>12.80737631610412</v>
      </c>
      <c r="AO63" s="34">
        <f>AVERAGE(AO61:AO62)*'Fixed data'!$C$3</f>
        <v>13.593616996196603</v>
      </c>
      <c r="AP63" s="34">
        <f>AVERAGE(AP61:AP62)*'Fixed data'!$C$3</f>
        <v>14.408598617982467</v>
      </c>
      <c r="AQ63" s="34">
        <f>AVERAGE(AQ61:AQ62)*'Fixed data'!$C$3</f>
        <v>15.252321181461712</v>
      </c>
      <c r="AR63" s="34">
        <f>AVERAGE(AR61:AR62)*'Fixed data'!$C$3</f>
        <v>16.124784686634339</v>
      </c>
      <c r="AS63" s="34">
        <f>AVERAGE(AS61:AS62)*'Fixed data'!$C$3</f>
        <v>17.025989133500346</v>
      </c>
      <c r="AT63" s="34">
        <f>AVERAGE(AT61:AT62)*'Fixed data'!$C$3</f>
        <v>17.955934522059739</v>
      </c>
      <c r="AU63" s="34">
        <f>AVERAGE(AU61:AU62)*'Fixed data'!$C$3</f>
        <v>18.914620852312506</v>
      </c>
      <c r="AV63" s="34">
        <f>AVERAGE(AV61:AV62)*'Fixed data'!$C$3</f>
        <v>19.902048124258663</v>
      </c>
      <c r="AW63" s="34">
        <f>AVERAGE(AW61:AW62)*'Fixed data'!$C$3</f>
        <v>20.918216337898194</v>
      </c>
      <c r="AX63" s="34">
        <f>AVERAGE(AX61:AX62)*'Fixed data'!$C$3</f>
        <v>21.31763812254701</v>
      </c>
      <c r="AY63" s="34">
        <f>AVERAGE(AY61:AY62)*'Fixed data'!$C$3</f>
        <v>21.083115027331743</v>
      </c>
      <c r="AZ63" s="34">
        <f>AVERAGE(AZ61:AZ62)*'Fixed data'!$C$3</f>
        <v>20.843248030696305</v>
      </c>
      <c r="BA63" s="34">
        <f>AVERAGE(BA61:BA62)*'Fixed data'!$C$3</f>
        <v>20.598666633747033</v>
      </c>
      <c r="BB63" s="34">
        <f>AVERAGE(BB61:BB62)*'Fixed data'!$C$3</f>
        <v>20.350012002576921</v>
      </c>
      <c r="BC63" s="34">
        <f>AVERAGE(BC61:BC62)*'Fixed data'!$C$3</f>
        <v>20.097936590452299</v>
      </c>
      <c r="BD63" s="34">
        <f>AVERAGE(BD61:BD62)*'Fixed data'!$C$3</f>
        <v>19.843108542149594</v>
      </c>
    </row>
    <row r="64" spans="1:56" ht="15.75" thickBot="1" x14ac:dyDescent="0.35">
      <c r="A64" s="114"/>
      <c r="B64" s="12" t="s">
        <v>94</v>
      </c>
      <c r="C64" s="12" t="s">
        <v>45</v>
      </c>
      <c r="D64" s="12" t="s">
        <v>40</v>
      </c>
      <c r="E64" s="53">
        <f t="shared" ref="E64:BD64" si="9">E29+E60+E63</f>
        <v>-1.4446411011999993</v>
      </c>
      <c r="F64" s="53">
        <f t="shared" si="9"/>
        <v>-1.6540203788098806</v>
      </c>
      <c r="G64" s="53">
        <f t="shared" si="9"/>
        <v>-1.8142985226819692</v>
      </c>
      <c r="H64" s="53">
        <f t="shared" si="9"/>
        <v>-1.9249391761892651</v>
      </c>
      <c r="I64" s="53">
        <f t="shared" si="9"/>
        <v>-1.9864094937358754</v>
      </c>
      <c r="J64" s="53">
        <f t="shared" si="9"/>
        <v>-1.9958028120737277</v>
      </c>
      <c r="K64" s="53">
        <f t="shared" si="9"/>
        <v>-1.9553567802143812</v>
      </c>
      <c r="L64" s="53">
        <f t="shared" si="9"/>
        <v>-1.8657913849421348</v>
      </c>
      <c r="M64" s="53">
        <f t="shared" si="9"/>
        <v>-0.35236575694350725</v>
      </c>
      <c r="N64" s="53">
        <f t="shared" si="9"/>
        <v>0.16758947825942683</v>
      </c>
      <c r="O64" s="53">
        <f t="shared" si="9"/>
        <v>0.72413277033570267</v>
      </c>
      <c r="P64" s="53">
        <f t="shared" si="9"/>
        <v>1.3166254316921329</v>
      </c>
      <c r="Q64" s="53">
        <f t="shared" si="9"/>
        <v>1.9444287747355333</v>
      </c>
      <c r="R64" s="53">
        <f t="shared" si="9"/>
        <v>2.606904111872717</v>
      </c>
      <c r="S64" s="53">
        <f t="shared" si="9"/>
        <v>3.3034127555104971</v>
      </c>
      <c r="T64" s="53">
        <f t="shared" si="9"/>
        <v>4.0333160180556877</v>
      </c>
      <c r="U64" s="53">
        <f t="shared" si="9"/>
        <v>4.7959752119151009</v>
      </c>
      <c r="V64" s="53">
        <f t="shared" si="9"/>
        <v>5.5907516494955543</v>
      </c>
      <c r="W64" s="53">
        <f t="shared" si="9"/>
        <v>6.4170066432038588</v>
      </c>
      <c r="X64" s="53">
        <f t="shared" si="9"/>
        <v>7.2741015054468292</v>
      </c>
      <c r="Y64" s="53">
        <f t="shared" si="9"/>
        <v>8.16139754863128</v>
      </c>
      <c r="Z64" s="53">
        <f t="shared" si="9"/>
        <v>9.0782560851640213</v>
      </c>
      <c r="AA64" s="53">
        <f t="shared" si="9"/>
        <v>10.02403842745187</v>
      </c>
      <c r="AB64" s="53">
        <f t="shared" si="9"/>
        <v>10.998105887901641</v>
      </c>
      <c r="AC64" s="53">
        <f t="shared" si="9"/>
        <v>11.999819778920145</v>
      </c>
      <c r="AD64" s="53">
        <f t="shared" si="9"/>
        <v>13.028541412914198</v>
      </c>
      <c r="AE64" s="53">
        <f t="shared" si="9"/>
        <v>14.083632102290611</v>
      </c>
      <c r="AF64" s="53">
        <f t="shared" si="9"/>
        <v>15.164453159456199</v>
      </c>
      <c r="AG64" s="53">
        <f t="shared" si="9"/>
        <v>16.270365896817779</v>
      </c>
      <c r="AH64" s="53">
        <f t="shared" si="9"/>
        <v>17.400731626782161</v>
      </c>
      <c r="AI64" s="53">
        <f t="shared" si="9"/>
        <v>18.554911661756158</v>
      </c>
      <c r="AJ64" s="53">
        <f t="shared" si="9"/>
        <v>19.346210271546234</v>
      </c>
      <c r="AK64" s="53">
        <f t="shared" si="9"/>
        <v>20.166249823029695</v>
      </c>
      <c r="AL64" s="53">
        <f t="shared" si="9"/>
        <v>21.015030316206527</v>
      </c>
      <c r="AM64" s="53">
        <f t="shared" si="9"/>
        <v>21.892551751076752</v>
      </c>
      <c r="AN64" s="53">
        <f t="shared" si="9"/>
        <v>22.798814127640348</v>
      </c>
      <c r="AO64" s="53">
        <f t="shared" si="9"/>
        <v>23.733817445897337</v>
      </c>
      <c r="AP64" s="53">
        <f t="shared" si="9"/>
        <v>24.697561705847701</v>
      </c>
      <c r="AQ64" s="53">
        <f t="shared" si="9"/>
        <v>25.690046907491443</v>
      </c>
      <c r="AR64" s="53">
        <f t="shared" si="9"/>
        <v>26.711273050828574</v>
      </c>
      <c r="AS64" s="53">
        <f t="shared" si="9"/>
        <v>27.761240135859083</v>
      </c>
      <c r="AT64" s="53">
        <f t="shared" si="9"/>
        <v>28.839948162582974</v>
      </c>
      <c r="AU64" s="53">
        <f t="shared" si="9"/>
        <v>29.947397131000244</v>
      </c>
      <c r="AV64" s="53">
        <f t="shared" si="9"/>
        <v>31.083587041110903</v>
      </c>
      <c r="AW64" s="53">
        <f t="shared" si="9"/>
        <v>32.248517892914933</v>
      </c>
      <c r="AX64" s="53">
        <f t="shared" si="9"/>
        <v>26.114638437010814</v>
      </c>
      <c r="AY64" s="53">
        <f t="shared" si="9"/>
        <v>25.997215964017769</v>
      </c>
      <c r="AZ64" s="53">
        <f t="shared" si="9"/>
        <v>25.861527907071821</v>
      </c>
      <c r="BA64" s="53">
        <f t="shared" si="9"/>
        <v>25.707980833945975</v>
      </c>
      <c r="BB64" s="53">
        <f t="shared" si="9"/>
        <v>25.536955821844337</v>
      </c>
      <c r="BC64" s="53">
        <f t="shared" si="9"/>
        <v>25.348898035144344</v>
      </c>
      <c r="BD64" s="53">
        <f t="shared" si="9"/>
        <v>25.144033155540534</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0.9929365454720005</v>
      </c>
      <c r="G67" s="81">
        <f>'Fixed data'!$G$7*G$88/1000000</f>
        <v>1.9858777175082676</v>
      </c>
      <c r="H67" s="81">
        <f>'Fixed data'!$G$7*H$88/1000000</f>
        <v>2.9788188895445349</v>
      </c>
      <c r="I67" s="81">
        <f>'Fixed data'!$G$7*I$88/1000000</f>
        <v>3.9717382269354764</v>
      </c>
      <c r="J67" s="81">
        <f>'Fixed data'!$G$7*J$88/1000000</f>
        <v>4.9855499867432682</v>
      </c>
      <c r="K67" s="81">
        <f>'Fixed data'!$G$7*K$88/1000000</f>
        <v>5.9993707989474032</v>
      </c>
      <c r="L67" s="81">
        <f>'Fixed data'!$G$7*L$88/1000000</f>
        <v>7.0131916111515382</v>
      </c>
      <c r="M67" s="81">
        <f>'Fixed data'!$G$7*M$88/1000000</f>
        <v>8.0269928820113137</v>
      </c>
      <c r="N67" s="81">
        <f>'Fixed data'!$G$7*N$88/1000000</f>
        <v>9.0408023485181381</v>
      </c>
      <c r="O67" s="81">
        <f>'Fixed data'!$G$7*O$88/1000000</f>
        <v>10.054623160722272</v>
      </c>
      <c r="P67" s="81">
        <f>'Fixed data'!$G$7*P$88/1000000</f>
        <v>11.068443972926408</v>
      </c>
      <c r="Q67" s="81">
        <f>'Fixed data'!$G$7*Q$88/1000000</f>
        <v>12.082264785130542</v>
      </c>
      <c r="R67" s="81">
        <f>'Fixed data'!$G$7*R$88/1000000</f>
        <v>13.096085597334678</v>
      </c>
      <c r="S67" s="81">
        <f>'Fixed data'!$G$7*S$88/1000000</f>
        <v>14.10990640953881</v>
      </c>
      <c r="T67" s="81">
        <f>'Fixed data'!$G$7*T$88/1000000</f>
        <v>15.123727221742946</v>
      </c>
      <c r="U67" s="81">
        <f>'Fixed data'!$G$7*U$88/1000000</f>
        <v>16.13754803394708</v>
      </c>
      <c r="V67" s="81">
        <f>'Fixed data'!$G$7*V$88/1000000</f>
        <v>17.151368846151215</v>
      </c>
      <c r="W67" s="81">
        <f>'Fixed data'!$G$7*W$88/1000000</f>
        <v>18.165189658355352</v>
      </c>
      <c r="X67" s="81">
        <f>'Fixed data'!$G$7*X$88/1000000</f>
        <v>19.179010470559486</v>
      </c>
      <c r="Y67" s="81">
        <f>'Fixed data'!$G$7*Y$88/1000000</f>
        <v>20.19283128276362</v>
      </c>
      <c r="Z67" s="81">
        <f>'Fixed data'!$G$7*Z$88/1000000</f>
        <v>21.206652094967751</v>
      </c>
      <c r="AA67" s="81">
        <f>'Fixed data'!$G$7*AA$88/1000000</f>
        <v>22.220472907171889</v>
      </c>
      <c r="AB67" s="81">
        <f>'Fixed data'!$G$7*AB$88/1000000</f>
        <v>23.234293719376023</v>
      </c>
      <c r="AC67" s="81">
        <f>'Fixed data'!$G$7*AC$88/1000000</f>
        <v>24.248114531580157</v>
      </c>
      <c r="AD67" s="81">
        <f>'Fixed data'!$G$7*AD$88/1000000</f>
        <v>25.261935343784291</v>
      </c>
      <c r="AE67" s="81">
        <f>'Fixed data'!$G$7*AE$88/1000000</f>
        <v>26.275756155988429</v>
      </c>
      <c r="AF67" s="81">
        <f>'Fixed data'!$G$7*AF$88/1000000</f>
        <v>27.289576968192563</v>
      </c>
      <c r="AG67" s="81">
        <f>'Fixed data'!$G$7*AG$88/1000000</f>
        <v>28.303397780396697</v>
      </c>
      <c r="AH67" s="81">
        <f>'Fixed data'!$G$7*AH$88/1000000</f>
        <v>29.317218592600831</v>
      </c>
      <c r="AI67" s="81">
        <f>'Fixed data'!$G$7*AI$88/1000000</f>
        <v>30.331039404804969</v>
      </c>
      <c r="AJ67" s="81">
        <f>'Fixed data'!$G$7*AJ$88/1000000</f>
        <v>31.344860217009099</v>
      </c>
      <c r="AK67" s="81">
        <f>'Fixed data'!$G$7*AK$88/1000000</f>
        <v>32.358681029213237</v>
      </c>
      <c r="AL67" s="81">
        <f>'Fixed data'!$G$7*AL$88/1000000</f>
        <v>33.372501841417368</v>
      </c>
      <c r="AM67" s="81">
        <f>'Fixed data'!$G$7*AM$88/1000000</f>
        <v>34.386322653621505</v>
      </c>
      <c r="AN67" s="81">
        <f>'Fixed data'!$G$7*AN$88/1000000</f>
        <v>35.400143465825643</v>
      </c>
      <c r="AO67" s="81">
        <f>'Fixed data'!$G$7*AO$88/1000000</f>
        <v>36.413964278029781</v>
      </c>
      <c r="AP67" s="81">
        <f>'Fixed data'!$G$7*AP$88/1000000</f>
        <v>37.427785090233904</v>
      </c>
      <c r="AQ67" s="81">
        <f>'Fixed data'!$G$7*AQ$88/1000000</f>
        <v>38.441605902438042</v>
      </c>
      <c r="AR67" s="81">
        <f>'Fixed data'!$G$7*AR$88/1000000</f>
        <v>39.455426714642172</v>
      </c>
      <c r="AS67" s="81">
        <f>'Fixed data'!$G$7*AS$88/1000000</f>
        <v>40.46924752684631</v>
      </c>
      <c r="AT67" s="81">
        <f>'Fixed data'!$G$7*AT$88/1000000</f>
        <v>41.483068339050448</v>
      </c>
      <c r="AU67" s="81">
        <f>'Fixed data'!$G$7*AU$88/1000000</f>
        <v>42.496889151254578</v>
      </c>
      <c r="AV67" s="81">
        <f>'Fixed data'!$G$7*AV$88/1000000</f>
        <v>43.510709963458716</v>
      </c>
      <c r="AW67" s="81">
        <f>'Fixed data'!$G$7*AW$88/1000000</f>
        <v>44.524530775662846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0.65366240841906809</v>
      </c>
      <c r="G68" s="81">
        <f>'Fixed data'!$G$8*G89/1000000</f>
        <v>1.3073248712483225</v>
      </c>
      <c r="H68" s="81">
        <f>'Fixed data'!$G$8*H89/1000000</f>
        <v>1.9609873340775772</v>
      </c>
      <c r="I68" s="81">
        <f>'Fixed data'!$G$8*I89/1000000</f>
        <v>2.6146503528715317</v>
      </c>
      <c r="J68" s="81">
        <f>'Fixed data'!$G$8*J89/1000000</f>
        <v>3.2820581232922628</v>
      </c>
      <c r="K68" s="81">
        <f>'Fixed data'!$G$8*K89/1000000</f>
        <v>3.9494656963352144</v>
      </c>
      <c r="L68" s="81">
        <f>'Fixed data'!$G$8*L89/1000000</f>
        <v>4.616873269378166</v>
      </c>
      <c r="M68" s="81">
        <f>'Fixed data'!$G$8*M89/1000000</f>
        <v>5.2842807236782168</v>
      </c>
      <c r="N68" s="81">
        <f>'Fixed data'!$G$8*N89/1000000</f>
        <v>5.9516884154640675</v>
      </c>
      <c r="O68" s="81">
        <f>'Fixed data'!$G$8*O89/1000000</f>
        <v>6.6190959885070191</v>
      </c>
      <c r="P68" s="81">
        <f>'Fixed data'!$G$8*P89/1000000</f>
        <v>7.2865035615499707</v>
      </c>
      <c r="Q68" s="81">
        <f>'Fixed data'!$G$8*Q89/1000000</f>
        <v>7.9539111345929223</v>
      </c>
      <c r="R68" s="81">
        <f>'Fixed data'!$G$8*R89/1000000</f>
        <v>8.6213187076358739</v>
      </c>
      <c r="S68" s="81">
        <f>'Fixed data'!$G$8*S89/1000000</f>
        <v>9.2887262806788247</v>
      </c>
      <c r="T68" s="81">
        <f>'Fixed data'!$G$8*T89/1000000</f>
        <v>9.9561338537217772</v>
      </c>
      <c r="U68" s="81">
        <f>'Fixed data'!$G$8*U89/1000000</f>
        <v>10.623541426764728</v>
      </c>
      <c r="V68" s="81">
        <f>'Fixed data'!$G$8*V89/1000000</f>
        <v>11.29094899980768</v>
      </c>
      <c r="W68" s="81">
        <f>'Fixed data'!$G$8*W89/1000000</f>
        <v>11.958356572850631</v>
      </c>
      <c r="X68" s="81">
        <f>'Fixed data'!$G$8*X89/1000000</f>
        <v>12.625764145893584</v>
      </c>
      <c r="Y68" s="81">
        <f>'Fixed data'!$G$8*Y89/1000000</f>
        <v>13.293171718936533</v>
      </c>
      <c r="Z68" s="81">
        <f>'Fixed data'!$G$8*Z89/1000000</f>
        <v>13.960579291979485</v>
      </c>
      <c r="AA68" s="81">
        <f>'Fixed data'!$G$8*AA89/1000000</f>
        <v>14.627986865022436</v>
      </c>
      <c r="AB68" s="81">
        <f>'Fixed data'!$G$8*AB89/1000000</f>
        <v>15.295394438065387</v>
      </c>
      <c r="AC68" s="81">
        <f>'Fixed data'!$G$8*AC89/1000000</f>
        <v>15.962802011108339</v>
      </c>
      <c r="AD68" s="81">
        <f>'Fixed data'!$G$8*AD89/1000000</f>
        <v>16.630209584151292</v>
      </c>
      <c r="AE68" s="81">
        <f>'Fixed data'!$G$8*AE89/1000000</f>
        <v>17.297617157194242</v>
      </c>
      <c r="AF68" s="81">
        <f>'Fixed data'!$G$8*AF89/1000000</f>
        <v>17.965024730237193</v>
      </c>
      <c r="AG68" s="81">
        <f>'Fixed data'!$G$8*AG89/1000000</f>
        <v>18.632432303280144</v>
      </c>
      <c r="AH68" s="81">
        <f>'Fixed data'!$G$8*AH89/1000000</f>
        <v>19.299839876323098</v>
      </c>
      <c r="AI68" s="81">
        <f>'Fixed data'!$G$8*AI89/1000000</f>
        <v>19.967247449366049</v>
      </c>
      <c r="AJ68" s="81">
        <f>'Fixed data'!$G$8*AJ89/1000000</f>
        <v>20.634655022409</v>
      </c>
      <c r="AK68" s="81">
        <f>'Fixed data'!$G$8*AK89/1000000</f>
        <v>21.30206259545195</v>
      </c>
      <c r="AL68" s="81">
        <f>'Fixed data'!$G$8*AL89/1000000</f>
        <v>21.969470168494901</v>
      </c>
      <c r="AM68" s="81">
        <f>'Fixed data'!$G$8*AM89/1000000</f>
        <v>22.636877741537855</v>
      </c>
      <c r="AN68" s="81">
        <f>'Fixed data'!$G$8*AN89/1000000</f>
        <v>23.304285314580806</v>
      </c>
      <c r="AO68" s="81">
        <f>'Fixed data'!$G$8*AO89/1000000</f>
        <v>23.971692887623757</v>
      </c>
      <c r="AP68" s="81">
        <f>'Fixed data'!$G$8*AP89/1000000</f>
        <v>24.639100460666707</v>
      </c>
      <c r="AQ68" s="81">
        <f>'Fixed data'!$G$8*AQ89/1000000</f>
        <v>25.306508033709662</v>
      </c>
      <c r="AR68" s="81">
        <f>'Fixed data'!$G$8*AR89/1000000</f>
        <v>25.973915606752612</v>
      </c>
      <c r="AS68" s="81">
        <f>'Fixed data'!$G$8*AS89/1000000</f>
        <v>26.641323179795563</v>
      </c>
      <c r="AT68" s="81">
        <f>'Fixed data'!$G$8*AT89/1000000</f>
        <v>27.30873075283851</v>
      </c>
      <c r="AU68" s="81">
        <f>'Fixed data'!$G$8*AU89/1000000</f>
        <v>27.976138325881461</v>
      </c>
      <c r="AV68" s="81">
        <f>'Fixed data'!$G$8*AV89/1000000</f>
        <v>28.643545898924415</v>
      </c>
      <c r="AW68" s="81">
        <f>'Fixed data'!$G$8*AW89/1000000</f>
        <v>29.310953471967366</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0.12433345550695178</v>
      </c>
      <c r="G70" s="34">
        <f>G91*'Fixed data'!$G$9</f>
        <v>0.2486669223208603</v>
      </c>
      <c r="H70" s="34">
        <f>H91*'Fixed data'!$G$9</f>
        <v>0.37300038913476924</v>
      </c>
      <c r="I70" s="34">
        <f>I91*'Fixed data'!$G$9</f>
        <v>0.49733391513610103</v>
      </c>
      <c r="J70" s="34">
        <f>J91*'Fixed data'!$G$9</f>
        <v>0.62428182411479394</v>
      </c>
      <c r="K70" s="34">
        <f>K91*'Fixed data'!$G$9</f>
        <v>0.7512297922809098</v>
      </c>
      <c r="L70" s="34">
        <f>L91*'Fixed data'!$G$9</f>
        <v>0.87817776044702556</v>
      </c>
      <c r="M70" s="34">
        <f>M91*'Fixed data'!$G$9</f>
        <v>1.0051256060527869</v>
      </c>
      <c r="N70" s="34">
        <f>N91*'Fixed data'!$G$9</f>
        <v>1.1320735175319414</v>
      </c>
      <c r="O70" s="34">
        <f>O91*'Fixed data'!$G$9</f>
        <v>1.2590214856980573</v>
      </c>
      <c r="P70" s="34">
        <f>P91*'Fixed data'!$G$9</f>
        <v>1.3859694538641731</v>
      </c>
      <c r="Q70" s="34">
        <f>Q91*'Fixed data'!$G$9</f>
        <v>1.5129174220302894</v>
      </c>
      <c r="R70" s="34">
        <f>R91*'Fixed data'!$G$9</f>
        <v>1.6398653901964049</v>
      </c>
      <c r="S70" s="34">
        <f>S91*'Fixed data'!$G$9</f>
        <v>1.766813358362521</v>
      </c>
      <c r="T70" s="34">
        <f>T91*'Fixed data'!$G$9</f>
        <v>1.8937613265286364</v>
      </c>
      <c r="U70" s="34">
        <f>U91*'Fixed data'!$G$9</f>
        <v>2.0207092946947527</v>
      </c>
      <c r="V70" s="34">
        <f>V91*'Fixed data'!$G$9</f>
        <v>2.1476572628608679</v>
      </c>
      <c r="W70" s="34">
        <f>W91*'Fixed data'!$G$9</f>
        <v>2.2746052310269844</v>
      </c>
      <c r="X70" s="34">
        <f>X91*'Fixed data'!$G$9</f>
        <v>2.4015531991931005</v>
      </c>
      <c r="Y70" s="34">
        <f>Y91*'Fixed data'!$G$9</f>
        <v>2.5285011673592162</v>
      </c>
      <c r="Z70" s="34">
        <f>Z91*'Fixed data'!$G$9</f>
        <v>2.6554491355253322</v>
      </c>
      <c r="AA70" s="34">
        <f>AA91*'Fixed data'!$G$9</f>
        <v>2.7823971036914474</v>
      </c>
      <c r="AB70" s="34">
        <f>AB91*'Fixed data'!$G$9</f>
        <v>2.909345071857564</v>
      </c>
      <c r="AC70" s="34">
        <f>AC91*'Fixed data'!$G$9</f>
        <v>3.0362930400236801</v>
      </c>
      <c r="AD70" s="34">
        <f>AD91*'Fixed data'!$G$9</f>
        <v>3.1632410081897957</v>
      </c>
      <c r="AE70" s="34">
        <f>AE91*'Fixed data'!$G$9</f>
        <v>3.2901889763559118</v>
      </c>
      <c r="AF70" s="34">
        <f>AF91*'Fixed data'!$G$9</f>
        <v>3.417136944522027</v>
      </c>
      <c r="AG70" s="34">
        <f>AG91*'Fixed data'!$G$9</f>
        <v>3.5440849126881435</v>
      </c>
      <c r="AH70" s="34">
        <f>AH91*'Fixed data'!$G$9</f>
        <v>3.6710328808542587</v>
      </c>
      <c r="AI70" s="34">
        <f>AI91*'Fixed data'!$G$9</f>
        <v>3.7979808490203752</v>
      </c>
      <c r="AJ70" s="34">
        <f>AJ91*'Fixed data'!$G$9</f>
        <v>3.9249288171864913</v>
      </c>
      <c r="AK70" s="34">
        <f>AK91*'Fixed data'!$G$9</f>
        <v>4.051876785352607</v>
      </c>
      <c r="AL70" s="34">
        <f>AL91*'Fixed data'!$G$9</f>
        <v>4.1788247535187226</v>
      </c>
      <c r="AM70" s="34">
        <f>AM91*'Fixed data'!$G$9</f>
        <v>4.3057727216848383</v>
      </c>
      <c r="AN70" s="34">
        <f>AN91*'Fixed data'!$G$9</f>
        <v>4.4327206898509548</v>
      </c>
      <c r="AO70" s="34">
        <f>AO91*'Fixed data'!$G$9</f>
        <v>4.5596686580170704</v>
      </c>
      <c r="AP70" s="34">
        <f>AP91*'Fixed data'!$G$9</f>
        <v>4.6866166261831861</v>
      </c>
      <c r="AQ70" s="34">
        <f>AQ91*'Fixed data'!$G$9</f>
        <v>4.8135645943493026</v>
      </c>
      <c r="AR70" s="34">
        <f>AR91*'Fixed data'!$G$9</f>
        <v>4.9405125625154183</v>
      </c>
      <c r="AS70" s="34">
        <f>AS91*'Fixed data'!$G$9</f>
        <v>5.067460530681533</v>
      </c>
      <c r="AT70" s="34">
        <f>AT91*'Fixed data'!$G$9</f>
        <v>5.1944084988476495</v>
      </c>
      <c r="AU70" s="34">
        <f>AU91*'Fixed data'!$G$9</f>
        <v>5.3213564670137661</v>
      </c>
      <c r="AV70" s="34">
        <f>AV91*'Fixed data'!$G$9</f>
        <v>5.4483044351798817</v>
      </c>
      <c r="AW70" s="34">
        <f>AW91*'Fixed data'!$G$9</f>
        <v>5.5752524033459983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1.2301322466296342E-2</v>
      </c>
      <c r="G71" s="34">
        <f>G92*'Fixed data'!$G$10</f>
        <v>2.4602643662788973E-2</v>
      </c>
      <c r="H71" s="34">
        <f>H92*'Fixed data'!$G$10</f>
        <v>3.690396485928165E-2</v>
      </c>
      <c r="I71" s="34">
        <f>I92*'Fixed data'!$G$10</f>
        <v>4.9205284755983299E-2</v>
      </c>
      <c r="J71" s="34">
        <f>J92*'Fixed data'!$G$10</f>
        <v>6.176527300945292E-2</v>
      </c>
      <c r="K71" s="34">
        <f>K92*'Fixed data'!$G$10</f>
        <v>7.4325262711912143E-2</v>
      </c>
      <c r="L71" s="34">
        <f>L92*'Fixed data'!$G$10</f>
        <v>8.6885252414371408E-2</v>
      </c>
      <c r="M71" s="34">
        <f>M92*'Fixed data'!$G$10</f>
        <v>9.9445242232923337E-2</v>
      </c>
      <c r="N71" s="34">
        <f>N92*'Fixed data'!$G$10</f>
        <v>0.11200523181928991</v>
      </c>
      <c r="O71" s="34">
        <f>O92*'Fixed data'!$G$10</f>
        <v>0.12456522152174913</v>
      </c>
      <c r="P71" s="34">
        <f>P92*'Fixed data'!$G$10</f>
        <v>0.13712521122420834</v>
      </c>
      <c r="Q71" s="34">
        <f>Q92*'Fixed data'!$G$10</f>
        <v>0.14968520092666762</v>
      </c>
      <c r="R71" s="34">
        <f>R92*'Fixed data'!$G$10</f>
        <v>0.16224519062912685</v>
      </c>
      <c r="S71" s="34">
        <f>S92*'Fixed data'!$G$10</f>
        <v>0.17480518033158612</v>
      </c>
      <c r="T71" s="34">
        <f>T92*'Fixed data'!$G$10</f>
        <v>0.18736517003404535</v>
      </c>
      <c r="U71" s="34">
        <f>U92*'Fixed data'!$G$10</f>
        <v>0.19992515973650457</v>
      </c>
      <c r="V71" s="34">
        <f>V92*'Fixed data'!$G$10</f>
        <v>0.21248514943896385</v>
      </c>
      <c r="W71" s="34">
        <f>W92*'Fixed data'!$G$10</f>
        <v>0.2250451391414231</v>
      </c>
      <c r="X71" s="34">
        <f>X92*'Fixed data'!$G$10</f>
        <v>0.2376051288438823</v>
      </c>
      <c r="Y71" s="34">
        <f>Y92*'Fixed data'!$G$10</f>
        <v>0.25016511854634155</v>
      </c>
      <c r="Z71" s="34">
        <f>Z92*'Fixed data'!$G$10</f>
        <v>0.26272510824880085</v>
      </c>
      <c r="AA71" s="34">
        <f>AA92*'Fixed data'!$G$10</f>
        <v>0.27528509795125999</v>
      </c>
      <c r="AB71" s="34">
        <f>AB92*'Fixed data'!$G$10</f>
        <v>0.2878450876537193</v>
      </c>
      <c r="AC71" s="34">
        <f>AC92*'Fixed data'!$G$10</f>
        <v>0.30040507735617855</v>
      </c>
      <c r="AD71" s="34">
        <f>AD92*'Fixed data'!$G$10</f>
        <v>0.31296506705863775</v>
      </c>
      <c r="AE71" s="34">
        <f>AE92*'Fixed data'!$G$10</f>
        <v>0.325525056761097</v>
      </c>
      <c r="AF71" s="34">
        <f>AF92*'Fixed data'!$G$10</f>
        <v>0.33808504646355625</v>
      </c>
      <c r="AG71" s="34">
        <f>AG92*'Fixed data'!$G$10</f>
        <v>0.35064503616601544</v>
      </c>
      <c r="AH71" s="34">
        <f>AH92*'Fixed data'!$G$10</f>
        <v>0.3632050258684747</v>
      </c>
      <c r="AI71" s="34">
        <f>AI92*'Fixed data'!$G$10</f>
        <v>0.375765015570934</v>
      </c>
      <c r="AJ71" s="34">
        <f>AJ92*'Fixed data'!$G$10</f>
        <v>0.38832500527339325</v>
      </c>
      <c r="AK71" s="34">
        <f>AK92*'Fixed data'!$G$10</f>
        <v>0.40088499497585245</v>
      </c>
      <c r="AL71" s="34">
        <f>AL92*'Fixed data'!$G$10</f>
        <v>0.4134449846783117</v>
      </c>
      <c r="AM71" s="34">
        <f>AM92*'Fixed data'!$G$10</f>
        <v>0.42600497438077095</v>
      </c>
      <c r="AN71" s="34">
        <f>AN92*'Fixed data'!$G$10</f>
        <v>0.43856496408323015</v>
      </c>
      <c r="AO71" s="34">
        <f>AO92*'Fixed data'!$G$10</f>
        <v>0.4511249537856894</v>
      </c>
      <c r="AP71" s="34">
        <f>AP92*'Fixed data'!$G$10</f>
        <v>0.4636849434881487</v>
      </c>
      <c r="AQ71" s="34">
        <f>AQ92*'Fixed data'!$G$10</f>
        <v>0.47624493319060784</v>
      </c>
      <c r="AR71" s="34">
        <f>AR92*'Fixed data'!$G$10</f>
        <v>0.48880492289306715</v>
      </c>
      <c r="AS71" s="34">
        <f>AS92*'Fixed data'!$G$10</f>
        <v>0.5013649125955264</v>
      </c>
      <c r="AT71" s="34">
        <f>AT92*'Fixed data'!$G$10</f>
        <v>0.5139249022979856</v>
      </c>
      <c r="AU71" s="34">
        <f>AU92*'Fixed data'!$G$10</f>
        <v>0.5264848920004449</v>
      </c>
      <c r="AV71" s="34">
        <f>AV92*'Fixed data'!$G$10</f>
        <v>0.5390448817029041</v>
      </c>
      <c r="AW71" s="34">
        <f>AW92*'Fixed data'!$G$10</f>
        <v>0.5516048714053633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1.7832337318643168</v>
      </c>
      <c r="G76" s="53">
        <f t="shared" si="10"/>
        <v>3.5664721547402394</v>
      </c>
      <c r="H76" s="53">
        <f t="shared" si="10"/>
        <v>5.3497105776161629</v>
      </c>
      <c r="I76" s="53">
        <f t="shared" si="10"/>
        <v>7.1329277796990924</v>
      </c>
      <c r="J76" s="53">
        <f t="shared" si="10"/>
        <v>8.9536552071597786</v>
      </c>
      <c r="K76" s="53">
        <f t="shared" si="10"/>
        <v>10.774391550275439</v>
      </c>
      <c r="L76" s="53">
        <f t="shared" si="10"/>
        <v>12.595127893391101</v>
      </c>
      <c r="M76" s="53">
        <f t="shared" si="10"/>
        <v>14.41584445397524</v>
      </c>
      <c r="N76" s="53">
        <f t="shared" si="10"/>
        <v>16.236569513333436</v>
      </c>
      <c r="O76" s="53">
        <f t="shared" si="10"/>
        <v>18.057305856449098</v>
      </c>
      <c r="P76" s="53">
        <f t="shared" si="10"/>
        <v>19.878042199564764</v>
      </c>
      <c r="Q76" s="53">
        <f t="shared" si="10"/>
        <v>21.698778542680422</v>
      </c>
      <c r="R76" s="53">
        <f t="shared" si="10"/>
        <v>23.519514885796081</v>
      </c>
      <c r="S76" s="53">
        <f t="shared" si="10"/>
        <v>25.340251228911743</v>
      </c>
      <c r="T76" s="53">
        <f t="shared" si="10"/>
        <v>27.160987572027405</v>
      </c>
      <c r="U76" s="53">
        <f t="shared" si="10"/>
        <v>28.981723915143068</v>
      </c>
      <c r="V76" s="53">
        <f t="shared" si="10"/>
        <v>30.80246025825873</v>
      </c>
      <c r="W76" s="53">
        <f t="shared" si="10"/>
        <v>32.623196601374389</v>
      </c>
      <c r="X76" s="53">
        <f t="shared" si="10"/>
        <v>34.443932944490051</v>
      </c>
      <c r="Y76" s="53">
        <f t="shared" si="10"/>
        <v>36.264669287605713</v>
      </c>
      <c r="Z76" s="53">
        <f t="shared" si="10"/>
        <v>38.085405630721368</v>
      </c>
      <c r="AA76" s="53">
        <f t="shared" si="10"/>
        <v>39.90614197383703</v>
      </c>
      <c r="AB76" s="53">
        <f t="shared" si="10"/>
        <v>41.7268783169527</v>
      </c>
      <c r="AC76" s="53">
        <f t="shared" si="10"/>
        <v>43.547614660068355</v>
      </c>
      <c r="AD76" s="53">
        <f t="shared" si="10"/>
        <v>45.36835100318401</v>
      </c>
      <c r="AE76" s="53">
        <f t="shared" si="10"/>
        <v>47.189087346299679</v>
      </c>
      <c r="AF76" s="53">
        <f t="shared" si="10"/>
        <v>49.009823689415335</v>
      </c>
      <c r="AG76" s="53">
        <f t="shared" si="10"/>
        <v>50.830560032530997</v>
      </c>
      <c r="AH76" s="53">
        <f t="shared" si="10"/>
        <v>52.651296375646659</v>
      </c>
      <c r="AI76" s="53">
        <f t="shared" si="10"/>
        <v>54.472032718762328</v>
      </c>
      <c r="AJ76" s="53">
        <f t="shared" si="10"/>
        <v>56.292769061877983</v>
      </c>
      <c r="AK76" s="53">
        <f t="shared" si="10"/>
        <v>58.113505404993646</v>
      </c>
      <c r="AL76" s="53">
        <f t="shared" si="10"/>
        <v>59.934241748109308</v>
      </c>
      <c r="AM76" s="53">
        <f t="shared" si="10"/>
        <v>61.754978091224977</v>
      </c>
      <c r="AN76" s="53">
        <f t="shared" si="10"/>
        <v>63.575714434340625</v>
      </c>
      <c r="AO76" s="53">
        <f t="shared" si="10"/>
        <v>65.396450777456309</v>
      </c>
      <c r="AP76" s="53">
        <f t="shared" si="10"/>
        <v>67.217187120571936</v>
      </c>
      <c r="AQ76" s="53">
        <f t="shared" si="10"/>
        <v>69.037923463687619</v>
      </c>
      <c r="AR76" s="53">
        <f t="shared" si="10"/>
        <v>70.858659806803274</v>
      </c>
      <c r="AS76" s="53">
        <f t="shared" si="10"/>
        <v>72.679396149918929</v>
      </c>
      <c r="AT76" s="53">
        <f t="shared" si="10"/>
        <v>74.500132493034599</v>
      </c>
      <c r="AU76" s="53">
        <f t="shared" si="10"/>
        <v>76.320868836150254</v>
      </c>
      <c r="AV76" s="53">
        <f t="shared" si="10"/>
        <v>78.141605179265923</v>
      </c>
      <c r="AW76" s="53">
        <f t="shared" si="10"/>
        <v>79.962341522381564</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-1.4446411011999993</v>
      </c>
      <c r="F77" s="54">
        <f>IF('Fixed data'!$G$19=FALSE,F64+F76,F64)</f>
        <v>0.12921335305443615</v>
      </c>
      <c r="G77" s="54">
        <f>IF('Fixed data'!$G$19=FALSE,G64+G76,G64)</f>
        <v>1.7521736320582701</v>
      </c>
      <c r="H77" s="54">
        <f>IF('Fixed data'!$G$19=FALSE,H64+H76,H64)</f>
        <v>3.4247714014268977</v>
      </c>
      <c r="I77" s="54">
        <f>IF('Fixed data'!$G$19=FALSE,I64+I76,I64)</f>
        <v>5.146518285963217</v>
      </c>
      <c r="J77" s="54">
        <f>IF('Fixed data'!$G$19=FALSE,J64+J76,J64)</f>
        <v>6.9578523950860509</v>
      </c>
      <c r="K77" s="54">
        <f>IF('Fixed data'!$G$19=FALSE,K64+K76,K64)</f>
        <v>8.8190347700610587</v>
      </c>
      <c r="L77" s="54">
        <f>IF('Fixed data'!$G$19=FALSE,L64+L76,L64)</f>
        <v>10.729336508448966</v>
      </c>
      <c r="M77" s="54">
        <f>IF('Fixed data'!$G$19=FALSE,M64+M76,M64)</f>
        <v>14.063478697031732</v>
      </c>
      <c r="N77" s="54">
        <f>IF('Fixed data'!$G$19=FALSE,N64+N76,N64)</f>
        <v>16.404158991592862</v>
      </c>
      <c r="O77" s="54">
        <f>IF('Fixed data'!$G$19=FALSE,O64+O76,O64)</f>
        <v>18.781438626784801</v>
      </c>
      <c r="P77" s="54">
        <f>IF('Fixed data'!$G$19=FALSE,P64+P76,P64)</f>
        <v>21.194667631256898</v>
      </c>
      <c r="Q77" s="54">
        <f>IF('Fixed data'!$G$19=FALSE,Q64+Q76,Q64)</f>
        <v>23.643207317415957</v>
      </c>
      <c r="R77" s="54">
        <f>IF('Fixed data'!$G$19=FALSE,R64+R76,R64)</f>
        <v>26.126418997668797</v>
      </c>
      <c r="S77" s="54">
        <f>IF('Fixed data'!$G$19=FALSE,S64+S76,S64)</f>
        <v>28.64366398442224</v>
      </c>
      <c r="T77" s="54">
        <f>IF('Fixed data'!$G$19=FALSE,T64+T76,T64)</f>
        <v>31.194303590083095</v>
      </c>
      <c r="U77" s="54">
        <f>IF('Fixed data'!$G$19=FALSE,U64+U76,U64)</f>
        <v>33.77769912705817</v>
      </c>
      <c r="V77" s="54">
        <f>IF('Fixed data'!$G$19=FALSE,V64+V76,V64)</f>
        <v>36.393211907754285</v>
      </c>
      <c r="W77" s="54">
        <f>IF('Fixed data'!$G$19=FALSE,W64+W76,W64)</f>
        <v>39.040203244578251</v>
      </c>
      <c r="X77" s="54">
        <f>IF('Fixed data'!$G$19=FALSE,X64+X76,X64)</f>
        <v>41.71803444993688</v>
      </c>
      <c r="Y77" s="54">
        <f>IF('Fixed data'!$G$19=FALSE,Y64+Y76,Y64)</f>
        <v>44.426066836236991</v>
      </c>
      <c r="Z77" s="54">
        <f>IF('Fixed data'!$G$19=FALSE,Z64+Z76,Z64)</f>
        <v>47.163661715885389</v>
      </c>
      <c r="AA77" s="54">
        <f>IF('Fixed data'!$G$19=FALSE,AA64+AA76,AA64)</f>
        <v>49.930180401288901</v>
      </c>
      <c r="AB77" s="54">
        <f>IF('Fixed data'!$G$19=FALSE,AB64+AB76,AB64)</f>
        <v>52.724984204854337</v>
      </c>
      <c r="AC77" s="54">
        <f>IF('Fixed data'!$G$19=FALSE,AC64+AC76,AC64)</f>
        <v>55.547434438988503</v>
      </c>
      <c r="AD77" s="54">
        <f>IF('Fixed data'!$G$19=FALSE,AD64+AD76,AD64)</f>
        <v>58.396892416098211</v>
      </c>
      <c r="AE77" s="54">
        <f>IF('Fixed data'!$G$19=FALSE,AE64+AE76,AE64)</f>
        <v>61.272719448590294</v>
      </c>
      <c r="AF77" s="54">
        <f>IF('Fixed data'!$G$19=FALSE,AF64+AF76,AF64)</f>
        <v>64.174276848871529</v>
      </c>
      <c r="AG77" s="54">
        <f>IF('Fixed data'!$G$19=FALSE,AG64+AG76,AG64)</f>
        <v>67.100925929348776</v>
      </c>
      <c r="AH77" s="54">
        <f>IF('Fixed data'!$G$19=FALSE,AH64+AH76,AH64)</f>
        <v>70.052028002428813</v>
      </c>
      <c r="AI77" s="54">
        <f>IF('Fixed data'!$G$19=FALSE,AI64+AI76,AI64)</f>
        <v>73.026944380518486</v>
      </c>
      <c r="AJ77" s="54">
        <f>IF('Fixed data'!$G$19=FALSE,AJ64+AJ76,AJ64)</f>
        <v>75.638979333424217</v>
      </c>
      <c r="AK77" s="54">
        <f>IF('Fixed data'!$G$19=FALSE,AK64+AK76,AK64)</f>
        <v>78.279755228023333</v>
      </c>
      <c r="AL77" s="54">
        <f>IF('Fixed data'!$G$19=FALSE,AL64+AL76,AL64)</f>
        <v>80.949272064315835</v>
      </c>
      <c r="AM77" s="54">
        <f>IF('Fixed data'!$G$19=FALSE,AM64+AM76,AM64)</f>
        <v>83.647529842301736</v>
      </c>
      <c r="AN77" s="54">
        <f>IF('Fixed data'!$G$19=FALSE,AN64+AN76,AN64)</f>
        <v>86.374528561980981</v>
      </c>
      <c r="AO77" s="54">
        <f>IF('Fixed data'!$G$19=FALSE,AO64+AO76,AO64)</f>
        <v>89.130268223353653</v>
      </c>
      <c r="AP77" s="54">
        <f>IF('Fixed data'!$G$19=FALSE,AP64+AP76,AP64)</f>
        <v>91.91474882641964</v>
      </c>
      <c r="AQ77" s="54">
        <f>IF('Fixed data'!$G$19=FALSE,AQ64+AQ76,AQ64)</f>
        <v>94.727970371179055</v>
      </c>
      <c r="AR77" s="54">
        <f>IF('Fixed data'!$G$19=FALSE,AR64+AR76,AR64)</f>
        <v>97.569932857631841</v>
      </c>
      <c r="AS77" s="54">
        <f>IF('Fixed data'!$G$19=FALSE,AS64+AS76,AS64)</f>
        <v>100.44063628577801</v>
      </c>
      <c r="AT77" s="54">
        <f>IF('Fixed data'!$G$19=FALSE,AT64+AT76,AT64)</f>
        <v>103.34008065561757</v>
      </c>
      <c r="AU77" s="54">
        <f>IF('Fixed data'!$G$19=FALSE,AU64+AU76,AU64)</f>
        <v>106.2682659671505</v>
      </c>
      <c r="AV77" s="54">
        <f>IF('Fixed data'!$G$19=FALSE,AV64+AV76,AV64)</f>
        <v>109.22519222037683</v>
      </c>
      <c r="AW77" s="54">
        <f>IF('Fixed data'!$G$19=FALSE,AW64+AW76,AW64)</f>
        <v>112.2108594152965</v>
      </c>
      <c r="AX77" s="54">
        <f>IF('Fixed data'!$G$19=FALSE,AX64+AX76,AX64)</f>
        <v>26.114638437010814</v>
      </c>
      <c r="AY77" s="54">
        <f>IF('Fixed data'!$G$19=FALSE,AY64+AY76,AY64)</f>
        <v>25.997215964017769</v>
      </c>
      <c r="AZ77" s="54">
        <f>IF('Fixed data'!$G$19=FALSE,AZ64+AZ76,AZ64)</f>
        <v>25.861527907071821</v>
      </c>
      <c r="BA77" s="54">
        <f>IF('Fixed data'!$G$19=FALSE,BA64+BA76,BA64)</f>
        <v>25.707980833945975</v>
      </c>
      <c r="BB77" s="54">
        <f>IF('Fixed data'!$G$19=FALSE,BB64+BB76,BB64)</f>
        <v>25.536955821844337</v>
      </c>
      <c r="BC77" s="54">
        <f>IF('Fixed data'!$G$19=FALSE,BC64+BC76,BC64)</f>
        <v>25.348898035144344</v>
      </c>
      <c r="BD77" s="54">
        <f>IF('Fixed data'!$G$19=FALSE,BD64+BD76,BD64)</f>
        <v>25.144033155540534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-1.3957885035748787</v>
      </c>
      <c r="F80" s="55">
        <f t="shared" ref="F80:BD80" si="11">F77*F78</f>
        <v>0.12062204770653799</v>
      </c>
      <c r="G80" s="55">
        <f t="shared" si="11"/>
        <v>1.5803602264988021</v>
      </c>
      <c r="H80" s="55">
        <f t="shared" si="11"/>
        <v>2.9844904194178175</v>
      </c>
      <c r="I80" s="55">
        <f t="shared" si="11"/>
        <v>4.3332302995277541</v>
      </c>
      <c r="J80" s="55">
        <f t="shared" si="11"/>
        <v>5.6602174064007436</v>
      </c>
      <c r="K80" s="55">
        <f t="shared" si="11"/>
        <v>6.9316816112242954</v>
      </c>
      <c r="L80" s="55">
        <f t="shared" si="11"/>
        <v>8.1479821350490624</v>
      </c>
      <c r="M80" s="55">
        <f t="shared" si="11"/>
        <v>10.318809896741021</v>
      </c>
      <c r="N80" s="55">
        <f t="shared" si="11"/>
        <v>11.629216932226504</v>
      </c>
      <c r="O80" s="55">
        <f t="shared" si="11"/>
        <v>12.864265885085192</v>
      </c>
      <c r="P80" s="55">
        <f t="shared" si="11"/>
        <v>14.026277051155031</v>
      </c>
      <c r="Q80" s="55">
        <f t="shared" si="11"/>
        <v>15.117564947491019</v>
      </c>
      <c r="R80" s="55">
        <f t="shared" si="11"/>
        <v>16.140425901898311</v>
      </c>
      <c r="S80" s="55">
        <f t="shared" si="11"/>
        <v>17.097134315342835</v>
      </c>
      <c r="T80" s="55">
        <f t="shared" si="11"/>
        <v>17.98993929222674</v>
      </c>
      <c r="U80" s="55">
        <f t="shared" si="11"/>
        <v>18.821061614200836</v>
      </c>
      <c r="V80" s="55">
        <f t="shared" si="11"/>
        <v>19.592691034554736</v>
      </c>
      <c r="W80" s="55">
        <f t="shared" si="11"/>
        <v>20.306983871523773</v>
      </c>
      <c r="X80" s="55">
        <f t="shared" si="11"/>
        <v>20.966060880083432</v>
      </c>
      <c r="Y80" s="55">
        <f t="shared" si="11"/>
        <v>21.572005382970008</v>
      </c>
      <c r="Z80" s="55">
        <f t="shared" si="11"/>
        <v>22.126861642773527</v>
      </c>
      <c r="AA80" s="55">
        <f t="shared" si="11"/>
        <v>22.632633457999066</v>
      </c>
      <c r="AB80" s="55">
        <f t="shared" si="11"/>
        <v>23.091282966987542</v>
      </c>
      <c r="AC80" s="55">
        <f t="shared" si="11"/>
        <v>23.504729644530077</v>
      </c>
      <c r="AD80" s="55">
        <f t="shared" si="11"/>
        <v>23.874849476903769</v>
      </c>
      <c r="AE80" s="55">
        <f t="shared" si="11"/>
        <v>24.203474301902656</v>
      </c>
      <c r="AF80" s="55">
        <f t="shared" si="11"/>
        <v>24.49239130123949</v>
      </c>
      <c r="AG80" s="55">
        <f t="shared" si="11"/>
        <v>24.743342633452993</v>
      </c>
      <c r="AH80" s="55">
        <f t="shared" si="11"/>
        <v>24.958025196173317</v>
      </c>
      <c r="AI80" s="55">
        <f t="shared" si="11"/>
        <v>29.20983900260017</v>
      </c>
      <c r="AJ80" s="55">
        <f t="shared" si="11"/>
        <v>29.373416899489204</v>
      </c>
      <c r="AK80" s="55">
        <f t="shared" si="11"/>
        <v>29.513522308949725</v>
      </c>
      <c r="AL80" s="55">
        <f t="shared" si="11"/>
        <v>29.631068177022101</v>
      </c>
      <c r="AM80" s="55">
        <f t="shared" si="11"/>
        <v>29.72694337363567</v>
      </c>
      <c r="AN80" s="55">
        <f t="shared" si="11"/>
        <v>29.80201305286835</v>
      </c>
      <c r="AO80" s="55">
        <f t="shared" si="11"/>
        <v>29.85711902044336</v>
      </c>
      <c r="AP80" s="55">
        <f t="shared" si="11"/>
        <v>29.893080107508556</v>
      </c>
      <c r="AQ80" s="55">
        <f t="shared" si="11"/>
        <v>29.910692549800526</v>
      </c>
      <c r="AR80" s="55">
        <f t="shared" si="11"/>
        <v>29.91073037134807</v>
      </c>
      <c r="AS80" s="55">
        <f t="shared" si="11"/>
        <v>29.893945771921452</v>
      </c>
      <c r="AT80" s="55">
        <f t="shared" si="11"/>
        <v>29.861069517481862</v>
      </c>
      <c r="AU80" s="55">
        <f t="shared" si="11"/>
        <v>29.812811332931567</v>
      </c>
      <c r="AV80" s="55">
        <f t="shared" si="11"/>
        <v>29.749860296509368</v>
      </c>
      <c r="AW80" s="55">
        <f t="shared" si="11"/>
        <v>29.672885235217645</v>
      </c>
      <c r="AX80" s="55">
        <f t="shared" si="11"/>
        <v>6.7045816003803713</v>
      </c>
      <c r="AY80" s="55">
        <f t="shared" si="11"/>
        <v>6.4800339440422965</v>
      </c>
      <c r="AZ80" s="55">
        <f t="shared" si="11"/>
        <v>6.2584587442191877</v>
      </c>
      <c r="BA80" s="55">
        <f t="shared" si="11"/>
        <v>6.0400976083820517</v>
      </c>
      <c r="BB80" s="55">
        <f t="shared" si="11"/>
        <v>5.8251604192408681</v>
      </c>
      <c r="BC80" s="55">
        <f t="shared" si="11"/>
        <v>5.6138476763932124</v>
      </c>
      <c r="BD80" s="55">
        <f t="shared" si="11"/>
        <v>5.4062889784589538</v>
      </c>
    </row>
    <row r="81" spans="1:56" x14ac:dyDescent="0.3">
      <c r="A81" s="74"/>
      <c r="B81" s="15" t="s">
        <v>18</v>
      </c>
      <c r="C81" s="15"/>
      <c r="D81" s="14" t="s">
        <v>40</v>
      </c>
      <c r="E81" s="56">
        <f>+E80</f>
        <v>-1.3957885035748787</v>
      </c>
      <c r="F81" s="56">
        <f t="shared" ref="F81:BD81" si="12">+E81+F80</f>
        <v>-1.2751664558683407</v>
      </c>
      <c r="G81" s="56">
        <f t="shared" si="12"/>
        <v>0.30519377063046149</v>
      </c>
      <c r="H81" s="56">
        <f t="shared" si="12"/>
        <v>3.2896841900482787</v>
      </c>
      <c r="I81" s="56">
        <f t="shared" si="12"/>
        <v>7.6229144895760328</v>
      </c>
      <c r="J81" s="56">
        <f t="shared" si="12"/>
        <v>13.283131895976776</v>
      </c>
      <c r="K81" s="56">
        <f t="shared" si="12"/>
        <v>20.214813507201072</v>
      </c>
      <c r="L81" s="56">
        <f t="shared" si="12"/>
        <v>28.362795642250134</v>
      </c>
      <c r="M81" s="56">
        <f t="shared" si="12"/>
        <v>38.681605538991157</v>
      </c>
      <c r="N81" s="56">
        <f t="shared" si="12"/>
        <v>50.310822471217662</v>
      </c>
      <c r="O81" s="56">
        <f t="shared" si="12"/>
        <v>63.175088356302851</v>
      </c>
      <c r="P81" s="56">
        <f t="shared" si="12"/>
        <v>77.201365407457885</v>
      </c>
      <c r="Q81" s="56">
        <f t="shared" si="12"/>
        <v>92.318930354948904</v>
      </c>
      <c r="R81" s="56">
        <f t="shared" si="12"/>
        <v>108.45935625684722</v>
      </c>
      <c r="S81" s="56">
        <f t="shared" si="12"/>
        <v>125.55649057219006</v>
      </c>
      <c r="T81" s="56">
        <f t="shared" si="12"/>
        <v>143.54642986441681</v>
      </c>
      <c r="U81" s="56">
        <f t="shared" si="12"/>
        <v>162.36749147861764</v>
      </c>
      <c r="V81" s="56">
        <f t="shared" si="12"/>
        <v>181.96018251317238</v>
      </c>
      <c r="W81" s="56">
        <f t="shared" si="12"/>
        <v>202.26716638469617</v>
      </c>
      <c r="X81" s="56">
        <f t="shared" si="12"/>
        <v>223.2332272647796</v>
      </c>
      <c r="Y81" s="56">
        <f t="shared" si="12"/>
        <v>244.80523264774962</v>
      </c>
      <c r="Z81" s="56">
        <f t="shared" si="12"/>
        <v>266.93209429052314</v>
      </c>
      <c r="AA81" s="56">
        <f t="shared" si="12"/>
        <v>289.56472774852222</v>
      </c>
      <c r="AB81" s="56">
        <f t="shared" si="12"/>
        <v>312.65601071550975</v>
      </c>
      <c r="AC81" s="56">
        <f t="shared" si="12"/>
        <v>336.16074036003982</v>
      </c>
      <c r="AD81" s="56">
        <f t="shared" si="12"/>
        <v>360.03558983694359</v>
      </c>
      <c r="AE81" s="56">
        <f t="shared" si="12"/>
        <v>384.23906413884623</v>
      </c>
      <c r="AF81" s="56">
        <f t="shared" si="12"/>
        <v>408.73145544008571</v>
      </c>
      <c r="AG81" s="56">
        <f t="shared" si="12"/>
        <v>433.47479807353869</v>
      </c>
      <c r="AH81" s="56">
        <f t="shared" si="12"/>
        <v>458.432823269712</v>
      </c>
      <c r="AI81" s="56">
        <f t="shared" si="12"/>
        <v>487.64266227231218</v>
      </c>
      <c r="AJ81" s="56">
        <f t="shared" si="12"/>
        <v>517.01607917180138</v>
      </c>
      <c r="AK81" s="56">
        <f t="shared" si="12"/>
        <v>546.52960148075113</v>
      </c>
      <c r="AL81" s="56">
        <f t="shared" si="12"/>
        <v>576.16066965777327</v>
      </c>
      <c r="AM81" s="56">
        <f t="shared" si="12"/>
        <v>605.88761303140893</v>
      </c>
      <c r="AN81" s="56">
        <f t="shared" si="12"/>
        <v>635.68962608427728</v>
      </c>
      <c r="AO81" s="56">
        <f t="shared" si="12"/>
        <v>665.54674510472069</v>
      </c>
      <c r="AP81" s="56">
        <f t="shared" si="12"/>
        <v>695.43982521222927</v>
      </c>
      <c r="AQ81" s="56">
        <f t="shared" si="12"/>
        <v>725.35051776202977</v>
      </c>
      <c r="AR81" s="56">
        <f t="shared" si="12"/>
        <v>755.26124813337788</v>
      </c>
      <c r="AS81" s="56">
        <f t="shared" si="12"/>
        <v>785.15519390529937</v>
      </c>
      <c r="AT81" s="56">
        <f t="shared" si="12"/>
        <v>815.01626342278121</v>
      </c>
      <c r="AU81" s="56">
        <f t="shared" si="12"/>
        <v>844.82907475571278</v>
      </c>
      <c r="AV81" s="56">
        <f t="shared" si="12"/>
        <v>874.57893505222216</v>
      </c>
      <c r="AW81" s="56">
        <f t="shared" si="12"/>
        <v>904.25182028743984</v>
      </c>
      <c r="AX81" s="56">
        <f t="shared" si="12"/>
        <v>910.95640188782022</v>
      </c>
      <c r="AY81" s="56">
        <f t="shared" si="12"/>
        <v>917.43643583186247</v>
      </c>
      <c r="AZ81" s="56">
        <f t="shared" si="12"/>
        <v>923.69489457608165</v>
      </c>
      <c r="BA81" s="56">
        <f t="shared" si="12"/>
        <v>929.73499218446375</v>
      </c>
      <c r="BB81" s="56">
        <f t="shared" si="12"/>
        <v>935.56015260370464</v>
      </c>
      <c r="BC81" s="56">
        <f t="shared" si="12"/>
        <v>941.17400028009786</v>
      </c>
      <c r="BD81" s="56">
        <f t="shared" si="12"/>
        <v>946.58028925855683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64294.700420369394</v>
      </c>
      <c r="G88" s="43">
        <f>'Option 1'!G88</f>
        <v>128589.70042036939</v>
      </c>
      <c r="H88" s="43">
        <f>'Option 1'!H88</f>
        <v>192884.70042036939</v>
      </c>
      <c r="I88" s="43">
        <f>'Option 1'!I88</f>
        <v>257178.28658180498</v>
      </c>
      <c r="J88" s="43">
        <f>'Option 1'!J88</f>
        <v>322824.70042036939</v>
      </c>
      <c r="K88" s="43">
        <f>'Option 1'!K88</f>
        <v>388471.70042036939</v>
      </c>
      <c r="L88" s="43">
        <f>'Option 1'!L88</f>
        <v>454118.70042036939</v>
      </c>
      <c r="M88" s="43">
        <f>'Option 1'!M88</f>
        <v>519764.43507779832</v>
      </c>
      <c r="N88" s="43">
        <f>'Option 1'!N88</f>
        <v>585410.70042036939</v>
      </c>
      <c r="O88" s="43">
        <f>'Option 1'!O88</f>
        <v>651057.70042036939</v>
      </c>
      <c r="P88" s="43">
        <f>'Option 1'!P88</f>
        <v>716704.70042036939</v>
      </c>
      <c r="Q88" s="43">
        <f>'Option 1'!Q88</f>
        <v>782351.70042036939</v>
      </c>
      <c r="R88" s="43">
        <f>'Option 1'!R88</f>
        <v>847998.70042036939</v>
      </c>
      <c r="S88" s="43">
        <f>'Option 1'!S88</f>
        <v>913645.70042036939</v>
      </c>
      <c r="T88" s="43">
        <f>'Option 1'!T88</f>
        <v>979292.70042036939</v>
      </c>
      <c r="U88" s="43">
        <f>'Option 1'!U88</f>
        <v>1044939.7004203694</v>
      </c>
      <c r="V88" s="43">
        <f>'Option 1'!V88</f>
        <v>1110586.7004203694</v>
      </c>
      <c r="W88" s="43">
        <f>'Option 1'!W88</f>
        <v>1176233.7004203694</v>
      </c>
      <c r="X88" s="43">
        <f>'Option 1'!X88</f>
        <v>1241880.7004203694</v>
      </c>
      <c r="Y88" s="43">
        <f>'Option 1'!Y88</f>
        <v>1307527.7004203694</v>
      </c>
      <c r="Z88" s="43">
        <f>'Option 1'!Z88</f>
        <v>1373174.7004203694</v>
      </c>
      <c r="AA88" s="43">
        <f>'Option 1'!AA88</f>
        <v>1438821.7004203694</v>
      </c>
      <c r="AB88" s="43">
        <f>'Option 1'!AB88</f>
        <v>1504468.7004203694</v>
      </c>
      <c r="AC88" s="43">
        <f>'Option 1'!AC88</f>
        <v>1570115.7004203694</v>
      </c>
      <c r="AD88" s="43">
        <f>'Option 1'!AD88</f>
        <v>1635762.7004203694</v>
      </c>
      <c r="AE88" s="43">
        <f>'Option 1'!AE88</f>
        <v>1701409.7004203694</v>
      </c>
      <c r="AF88" s="43">
        <f>'Option 1'!AF88</f>
        <v>1767056.7004203694</v>
      </c>
      <c r="AG88" s="43">
        <f>'Option 1'!AG88</f>
        <v>1832703.7004203694</v>
      </c>
      <c r="AH88" s="43">
        <f>'Option 1'!AH88</f>
        <v>1898350.7004203694</v>
      </c>
      <c r="AI88" s="43">
        <f>'Option 1'!AI88</f>
        <v>1963997.7004203694</v>
      </c>
      <c r="AJ88" s="43">
        <f>'Option 1'!AJ88</f>
        <v>2029644.7004203694</v>
      </c>
      <c r="AK88" s="43">
        <f>'Option 1'!AK88</f>
        <v>2095291.7004203694</v>
      </c>
      <c r="AL88" s="43">
        <f>'Option 1'!AL88</f>
        <v>2160938.7004203694</v>
      </c>
      <c r="AM88" s="43">
        <f>'Option 1'!AM88</f>
        <v>2226585.7004203694</v>
      </c>
      <c r="AN88" s="43">
        <f>'Option 1'!AN88</f>
        <v>2292232.7004203694</v>
      </c>
      <c r="AO88" s="43">
        <f>'Option 1'!AO88</f>
        <v>2357879.7004203694</v>
      </c>
      <c r="AP88" s="43">
        <f>'Option 1'!AP88</f>
        <v>2423526.7004203694</v>
      </c>
      <c r="AQ88" s="43">
        <f>'Option 1'!AQ88</f>
        <v>2489173.7004203694</v>
      </c>
      <c r="AR88" s="43">
        <f>'Option 1'!AR88</f>
        <v>2554820.7004203694</v>
      </c>
      <c r="AS88" s="43">
        <f>'Option 1'!AS88</f>
        <v>2620467.7004203694</v>
      </c>
      <c r="AT88" s="43">
        <f>'Option 1'!AT88</f>
        <v>2686114.7004203694</v>
      </c>
      <c r="AU88" s="43">
        <f>'Option 1'!AU88</f>
        <v>2751761.7004203694</v>
      </c>
      <c r="AV88" s="43">
        <f>'Option 1'!AV88</f>
        <v>2817408.7004203694</v>
      </c>
      <c r="AW88" s="43">
        <f>'Option 1'!AW88</f>
        <v>2883055.7004203694</v>
      </c>
      <c r="AX88" s="43"/>
      <c r="AY88" s="43"/>
      <c r="AZ88" s="43"/>
      <c r="BA88" s="43"/>
      <c r="BB88" s="43"/>
      <c r="BC88" s="43"/>
      <c r="BD88" s="43"/>
    </row>
    <row r="89" spans="1:56" x14ac:dyDescent="0.3">
      <c r="A89" s="170"/>
      <c r="B89" s="4" t="s">
        <v>214</v>
      </c>
      <c r="D89" s="4" t="s">
        <v>88</v>
      </c>
      <c r="E89" s="43">
        <f>'Option 1'!E89</f>
        <v>0</v>
      </c>
      <c r="F89" s="43">
        <f>'Option 1'!F89</f>
        <v>1735365.8555499315</v>
      </c>
      <c r="G89" s="43">
        <f>'Option 1'!G89</f>
        <v>3470731.8555499315</v>
      </c>
      <c r="H89" s="43">
        <f>'Option 1'!H89</f>
        <v>5206097.8555499315</v>
      </c>
      <c r="I89" s="43">
        <f>'Option 1'!I89</f>
        <v>6941465.3315444887</v>
      </c>
      <c r="J89" s="43">
        <f>'Option 1'!J89</f>
        <v>8713322.8555499315</v>
      </c>
      <c r="K89" s="43">
        <f>'Option 1'!K89</f>
        <v>10485179.855549932</v>
      </c>
      <c r="L89" s="43">
        <f>'Option 1'!L89</f>
        <v>12257036.855549932</v>
      </c>
      <c r="M89" s="43">
        <f>'Option 1'!M89</f>
        <v>14028893.540307119</v>
      </c>
      <c r="N89" s="43">
        <f>'Option 1'!N89</f>
        <v>15800750.855549932</v>
      </c>
      <c r="O89" s="43">
        <f>'Option 1'!O89</f>
        <v>17572607.855549932</v>
      </c>
      <c r="P89" s="43">
        <f>'Option 1'!P89</f>
        <v>19344464.855549932</v>
      </c>
      <c r="Q89" s="43">
        <f>'Option 1'!Q89</f>
        <v>21116321.855549932</v>
      </c>
      <c r="R89" s="43">
        <f>'Option 1'!R89</f>
        <v>22888178.855549932</v>
      </c>
      <c r="S89" s="43">
        <f>'Option 1'!S89</f>
        <v>24660035.855549932</v>
      </c>
      <c r="T89" s="43">
        <f>'Option 1'!T89</f>
        <v>26431892.855549932</v>
      </c>
      <c r="U89" s="43">
        <f>'Option 1'!U89</f>
        <v>28203749.855549932</v>
      </c>
      <c r="V89" s="43">
        <f>'Option 1'!V89</f>
        <v>29975606.855549932</v>
      </c>
      <c r="W89" s="43">
        <f>'Option 1'!W89</f>
        <v>31747463.855549932</v>
      </c>
      <c r="X89" s="43">
        <f>'Option 1'!X89</f>
        <v>33519320.855549932</v>
      </c>
      <c r="Y89" s="43">
        <f>'Option 1'!Y89</f>
        <v>35291177.855549932</v>
      </c>
      <c r="Z89" s="43">
        <f>'Option 1'!Z89</f>
        <v>37063034.855549932</v>
      </c>
      <c r="AA89" s="43">
        <f>'Option 1'!AA89</f>
        <v>38834891.855549932</v>
      </c>
      <c r="AB89" s="43">
        <f>'Option 1'!AB89</f>
        <v>40606748.855549932</v>
      </c>
      <c r="AC89" s="43">
        <f>'Option 1'!AC89</f>
        <v>42378605.855549932</v>
      </c>
      <c r="AD89" s="43">
        <f>'Option 1'!AD89</f>
        <v>44150462.855549932</v>
      </c>
      <c r="AE89" s="43">
        <f>'Option 1'!AE89</f>
        <v>45922319.855549932</v>
      </c>
      <c r="AF89" s="43">
        <f>'Option 1'!AF89</f>
        <v>47694176.855549932</v>
      </c>
      <c r="AG89" s="43">
        <f>'Option 1'!AG89</f>
        <v>49466033.855549932</v>
      </c>
      <c r="AH89" s="43">
        <f>'Option 1'!AH89</f>
        <v>51237890.855549932</v>
      </c>
      <c r="AI89" s="43">
        <f>'Option 1'!AI89</f>
        <v>53009747.855549932</v>
      </c>
      <c r="AJ89" s="43">
        <f>'Option 1'!AJ89</f>
        <v>54781604.855549932</v>
      </c>
      <c r="AK89" s="43">
        <f>'Option 1'!AK89</f>
        <v>56553461.855549932</v>
      </c>
      <c r="AL89" s="43">
        <f>'Option 1'!AL89</f>
        <v>58325318.855549932</v>
      </c>
      <c r="AM89" s="43">
        <f>'Option 1'!AM89</f>
        <v>60097175.855549932</v>
      </c>
      <c r="AN89" s="43">
        <f>'Option 1'!AN89</f>
        <v>61869032.855549932</v>
      </c>
      <c r="AO89" s="43">
        <f>'Option 1'!AO89</f>
        <v>63640889.855549932</v>
      </c>
      <c r="AP89" s="43">
        <f>'Option 1'!AP89</f>
        <v>65412746.855549932</v>
      </c>
      <c r="AQ89" s="43">
        <f>'Option 1'!AQ89</f>
        <v>67184603.855549932</v>
      </c>
      <c r="AR89" s="43">
        <f>'Option 1'!AR89</f>
        <v>68956460.855549932</v>
      </c>
      <c r="AS89" s="43">
        <f>'Option 1'!AS89</f>
        <v>70728317.855549932</v>
      </c>
      <c r="AT89" s="43">
        <f>'Option 1'!AT89</f>
        <v>72500174.855549932</v>
      </c>
      <c r="AU89" s="43">
        <f>'Option 1'!AU89</f>
        <v>74272031.855549932</v>
      </c>
      <c r="AV89" s="43">
        <f>'Option 1'!AV89</f>
        <v>76043888.855549932</v>
      </c>
      <c r="AW89" s="43">
        <f>'Option 1'!AW89</f>
        <v>77815745.855549932</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6.936419369197977E-2</v>
      </c>
      <c r="G91" s="43">
        <f>'Option 1'!G91</f>
        <v>0.13872839369197965</v>
      </c>
      <c r="H91" s="43">
        <f>'Option 1'!H91</f>
        <v>0.20809259369197974</v>
      </c>
      <c r="I91" s="43">
        <f>'Option 1'!I91</f>
        <v>0.27745682671195704</v>
      </c>
      <c r="J91" s="43">
        <f>'Option 1'!J91</f>
        <v>0.34827959369197981</v>
      </c>
      <c r="K91" s="43">
        <f>'Option 1'!K91</f>
        <v>0.41910239369197977</v>
      </c>
      <c r="L91" s="43">
        <f>'Option 1'!L91</f>
        <v>0.48992519369197973</v>
      </c>
      <c r="M91" s="43">
        <f>'Option 1'!M91</f>
        <v>0.56074792531697848</v>
      </c>
      <c r="N91" s="43">
        <f>'Option 1'!N91</f>
        <v>0.63157069369197982</v>
      </c>
      <c r="O91" s="43">
        <f>'Option 1'!O91</f>
        <v>0.70239349369197979</v>
      </c>
      <c r="P91" s="43">
        <f>'Option 1'!P91</f>
        <v>0.77321629369197975</v>
      </c>
      <c r="Q91" s="43">
        <f>'Option 1'!Q91</f>
        <v>0.84403909369197994</v>
      </c>
      <c r="R91" s="43">
        <f>'Option 1'!R91</f>
        <v>0.91486189369197968</v>
      </c>
      <c r="S91" s="43">
        <f>'Option 1'!S91</f>
        <v>0.98568469369197986</v>
      </c>
      <c r="T91" s="43">
        <f>'Option 1'!T91</f>
        <v>1.0565074936919796</v>
      </c>
      <c r="U91" s="43">
        <f>'Option 1'!U91</f>
        <v>1.1273302936919798</v>
      </c>
      <c r="V91" s="43">
        <f>'Option 1'!V91</f>
        <v>1.1981530936919795</v>
      </c>
      <c r="W91" s="43">
        <f>'Option 1'!W91</f>
        <v>1.2689758936919797</v>
      </c>
      <c r="X91" s="43">
        <f>'Option 1'!X91</f>
        <v>1.3397986936919799</v>
      </c>
      <c r="Y91" s="43">
        <f>'Option 1'!Y91</f>
        <v>1.4106214936919796</v>
      </c>
      <c r="Z91" s="43">
        <f>'Option 1'!Z91</f>
        <v>1.4814442936919798</v>
      </c>
      <c r="AA91" s="43">
        <f>'Option 1'!AA91</f>
        <v>1.5522670936919796</v>
      </c>
      <c r="AB91" s="43">
        <f>'Option 1'!AB91</f>
        <v>1.6230898936919798</v>
      </c>
      <c r="AC91" s="43">
        <f>'Option 1'!AC91</f>
        <v>1.6939126936919799</v>
      </c>
      <c r="AD91" s="43">
        <f>'Option 1'!AD91</f>
        <v>1.7647354936919797</v>
      </c>
      <c r="AE91" s="43">
        <f>'Option 1'!AE91</f>
        <v>1.8355582936919799</v>
      </c>
      <c r="AF91" s="43">
        <f>'Option 1'!AF91</f>
        <v>1.9063810936919796</v>
      </c>
      <c r="AG91" s="43">
        <f>'Option 1'!AG91</f>
        <v>1.9772038936919798</v>
      </c>
      <c r="AH91" s="43">
        <f>'Option 1'!AH91</f>
        <v>2.0480266936919795</v>
      </c>
      <c r="AI91" s="43">
        <f>'Option 1'!AI91</f>
        <v>2.1188494936919797</v>
      </c>
      <c r="AJ91" s="43">
        <f>'Option 1'!AJ91</f>
        <v>2.1896722936919799</v>
      </c>
      <c r="AK91" s="43">
        <f>'Option 1'!AK91</f>
        <v>2.2604950936919797</v>
      </c>
      <c r="AL91" s="43">
        <f>'Option 1'!AL91</f>
        <v>2.3313178936919798</v>
      </c>
      <c r="AM91" s="43">
        <f>'Option 1'!AM91</f>
        <v>2.4021406936919796</v>
      </c>
      <c r="AN91" s="43">
        <f>'Option 1'!AN91</f>
        <v>2.4729634936919798</v>
      </c>
      <c r="AO91" s="43">
        <f>'Option 1'!AO91</f>
        <v>2.5437862936919799</v>
      </c>
      <c r="AP91" s="43">
        <f>'Option 1'!AP91</f>
        <v>2.6146090936919797</v>
      </c>
      <c r="AQ91" s="43">
        <f>'Option 1'!AQ91</f>
        <v>2.6854318936919799</v>
      </c>
      <c r="AR91" s="43">
        <f>'Option 1'!AR91</f>
        <v>2.7562546936919801</v>
      </c>
      <c r="AS91" s="43">
        <f>'Option 1'!AS91</f>
        <v>2.8270774936919794</v>
      </c>
      <c r="AT91" s="43">
        <f>'Option 1'!AT91</f>
        <v>2.8979002936919795</v>
      </c>
      <c r="AU91" s="43">
        <f>'Option 1'!AU91</f>
        <v>2.9687230936919797</v>
      </c>
      <c r="AV91" s="43">
        <f>'Option 1'!AV91</f>
        <v>3.0395458936919799</v>
      </c>
      <c r="AW91" s="43">
        <f>'Option 1'!AW91</f>
        <v>3.1103686936919801</v>
      </c>
      <c r="AX91" s="35"/>
      <c r="AY91" s="35"/>
      <c r="AZ91" s="35"/>
      <c r="BA91" s="35"/>
      <c r="BB91" s="35"/>
      <c r="BC91" s="35"/>
      <c r="BD91" s="35"/>
    </row>
    <row r="92" spans="1:56" ht="16.5" x14ac:dyDescent="0.3">
      <c r="A92" s="170"/>
      <c r="B92" s="4" t="s">
        <v>333</v>
      </c>
      <c r="D92" s="4" t="s">
        <v>42</v>
      </c>
      <c r="E92" s="43">
        <f>'Option 1'!E92</f>
        <v>0</v>
      </c>
      <c r="F92" s="43">
        <f>'Option 1'!F92</f>
        <v>0.44751924619516181</v>
      </c>
      <c r="G92" s="43">
        <f>'Option 1'!G92</f>
        <v>0.89503844619516038</v>
      </c>
      <c r="H92" s="43">
        <f>'Option 1'!H92</f>
        <v>1.3425576461951607</v>
      </c>
      <c r="I92" s="43">
        <f>'Option 1'!I92</f>
        <v>1.790076798909066</v>
      </c>
      <c r="J92" s="43">
        <f>'Option 1'!J92</f>
        <v>2.247006246195161</v>
      </c>
      <c r="K92" s="43">
        <f>'Option 1'!K92</f>
        <v>2.7039357461951603</v>
      </c>
      <c r="L92" s="43">
        <f>'Option 1'!L92</f>
        <v>3.1608652461951614</v>
      </c>
      <c r="M92" s="43">
        <f>'Option 1'!M92</f>
        <v>3.6177947504185859</v>
      </c>
      <c r="N92" s="43">
        <f>'Option 1'!N92</f>
        <v>4.0747242461951618</v>
      </c>
      <c r="O92" s="43">
        <f>'Option 1'!O92</f>
        <v>4.5316537461951611</v>
      </c>
      <c r="P92" s="43">
        <f>'Option 1'!P92</f>
        <v>4.9885832461951605</v>
      </c>
      <c r="Q92" s="43">
        <f>'Option 1'!Q92</f>
        <v>5.4455127461951616</v>
      </c>
      <c r="R92" s="43">
        <f>'Option 1'!R92</f>
        <v>5.9024422461951609</v>
      </c>
      <c r="S92" s="43">
        <f>'Option 1'!S92</f>
        <v>6.359371746195162</v>
      </c>
      <c r="T92" s="43">
        <f>'Option 1'!T92</f>
        <v>6.8163012461951613</v>
      </c>
      <c r="U92" s="43">
        <f>'Option 1'!U92</f>
        <v>7.2732307461951606</v>
      </c>
      <c r="V92" s="43">
        <f>'Option 1'!V92</f>
        <v>7.7301602461951617</v>
      </c>
      <c r="W92" s="43">
        <f>'Option 1'!W92</f>
        <v>8.1870897461951628</v>
      </c>
      <c r="X92" s="43">
        <f>'Option 1'!X92</f>
        <v>8.6440192461951604</v>
      </c>
      <c r="Y92" s="43">
        <f>'Option 1'!Y92</f>
        <v>9.1009487461951615</v>
      </c>
      <c r="Z92" s="43">
        <f>'Option 1'!Z92</f>
        <v>9.5578782461951626</v>
      </c>
      <c r="AA92" s="43">
        <f>'Option 1'!AA92</f>
        <v>10.01480774619516</v>
      </c>
      <c r="AB92" s="43">
        <f>'Option 1'!AB92</f>
        <v>10.471737246195161</v>
      </c>
      <c r="AC92" s="43">
        <f>'Option 1'!AC92</f>
        <v>10.928666746195162</v>
      </c>
      <c r="AD92" s="43">
        <f>'Option 1'!AD92</f>
        <v>11.38559624619516</v>
      </c>
      <c r="AE92" s="43">
        <f>'Option 1'!AE92</f>
        <v>11.842525746195161</v>
      </c>
      <c r="AF92" s="43">
        <f>'Option 1'!AF92</f>
        <v>12.299455246195162</v>
      </c>
      <c r="AG92" s="43">
        <f>'Option 1'!AG92</f>
        <v>12.75638474619516</v>
      </c>
      <c r="AH92" s="43">
        <f>'Option 1'!AH92</f>
        <v>13.213314246195161</v>
      </c>
      <c r="AI92" s="43">
        <f>'Option 1'!AI92</f>
        <v>13.670243746195162</v>
      </c>
      <c r="AJ92" s="43">
        <f>'Option 1'!AJ92</f>
        <v>14.127173246195163</v>
      </c>
      <c r="AK92" s="43">
        <f>'Option 1'!AK92</f>
        <v>14.58410274619516</v>
      </c>
      <c r="AL92" s="43">
        <f>'Option 1'!AL92</f>
        <v>15.041032246195162</v>
      </c>
      <c r="AM92" s="43">
        <f>'Option 1'!AM92</f>
        <v>15.497961746195163</v>
      </c>
      <c r="AN92" s="43">
        <f>'Option 1'!AN92</f>
        <v>15.95489124619516</v>
      </c>
      <c r="AO92" s="43">
        <f>'Option 1'!AO92</f>
        <v>16.411820746195161</v>
      </c>
      <c r="AP92" s="43">
        <f>'Option 1'!AP92</f>
        <v>16.868750246195162</v>
      </c>
      <c r="AQ92" s="43">
        <f>'Option 1'!AQ92</f>
        <v>17.32567974619516</v>
      </c>
      <c r="AR92" s="43">
        <f>'Option 1'!AR92</f>
        <v>17.782609246195161</v>
      </c>
      <c r="AS92" s="43">
        <f>'Option 1'!AS92</f>
        <v>18.239538746195162</v>
      </c>
      <c r="AT92" s="43">
        <f>'Option 1'!AT92</f>
        <v>18.69646824619516</v>
      </c>
      <c r="AU92" s="43">
        <f>'Option 1'!AU92</f>
        <v>19.153397746195161</v>
      </c>
      <c r="AV92" s="43">
        <f>'Option 1'!AV92</f>
        <v>19.610327246195162</v>
      </c>
      <c r="AW92" s="43">
        <f>'Option 1'!AW92</f>
        <v>20.067256746195159</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2013-06-26T14:10:38Z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